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ilisateur\Mon Drive\Aéromodélisme\Aéromodèles &amp; RPAS\DRONE SPORT\Drone Racing\DRONE RACING WORLD CUP\Drone Racing World Cup 2024\ITALY_22 &amp; 23-06\"/>
    </mc:Choice>
  </mc:AlternateContent>
  <bookViews>
    <workbookView xWindow="0" yWindow="495" windowWidth="28800" windowHeight="15795" tabRatio="500"/>
  </bookViews>
  <sheets>
    <sheet name="Official results" sheetId="9" r:id="rId1"/>
    <sheet name="Detailed Qualification results" sheetId="10" r:id="rId2"/>
    <sheet name="Detailed races results" sheetId="8" r:id="rId3"/>
  </sheets>
  <definedNames>
    <definedName name="_xlnm.Print_Titles" localSheetId="0">'Official results'!$1:$3</definedName>
    <definedName name="_xlnm.Print_Area" localSheetId="2">'Detailed races results'!$A$2:$AY$55</definedName>
    <definedName name="_xlnm.Print_Area" localSheetId="0">'Official results'!$B$1:$Z$67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0" l="1"/>
  <c r="E2" i="10"/>
  <c r="E3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37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5" i="10"/>
  <c r="C2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B66" i="10"/>
  <c r="B67" i="10"/>
  <c r="B65" i="10"/>
  <c r="B11" i="10"/>
  <c r="B12" i="10"/>
  <c r="B2" i="10"/>
  <c r="B36" i="10"/>
  <c r="B35" i="10"/>
  <c r="B34" i="10"/>
  <c r="B33" i="10"/>
  <c r="B32" i="10"/>
  <c r="B31" i="10"/>
  <c r="B30" i="10"/>
  <c r="B29" i="10"/>
  <c r="E35" i="8"/>
  <c r="L33" i="8" s="1"/>
  <c r="L46" i="8" s="1"/>
  <c r="S45" i="8" s="1"/>
  <c r="E34" i="8"/>
  <c r="E53" i="8" s="1"/>
  <c r="L41" i="8" s="1"/>
  <c r="E33" i="8"/>
  <c r="L32" i="8" s="1"/>
  <c r="Z28" i="8" s="1"/>
  <c r="Z46" i="8" s="1"/>
  <c r="AG45" i="8" s="1"/>
  <c r="AN47" i="8" s="1"/>
  <c r="AV18" i="8" s="1"/>
  <c r="AV23" i="8" s="1"/>
  <c r="AV28" i="8" s="1"/>
  <c r="E32" i="8"/>
  <c r="E46" i="8" s="1"/>
  <c r="L52" i="8" s="1"/>
  <c r="S49" i="8" s="1"/>
  <c r="E31" i="8"/>
  <c r="E54" i="8" s="1"/>
  <c r="E30" i="8"/>
  <c r="L30" i="8" s="1"/>
  <c r="Z29" i="8" s="1"/>
  <c r="Z47" i="8" s="1"/>
  <c r="AG48" i="8" s="1"/>
  <c r="E29" i="8"/>
  <c r="L31" i="8" s="1"/>
  <c r="L51" i="8" s="1"/>
  <c r="S46" i="8" s="1"/>
  <c r="Z49" i="8" s="1"/>
  <c r="AG47" i="8" s="1"/>
  <c r="E28" i="8"/>
  <c r="E45" i="8" s="1"/>
  <c r="E27" i="8"/>
  <c r="L25" i="8" s="1"/>
  <c r="L43" i="8" s="1"/>
  <c r="S50" i="8" s="1"/>
  <c r="Z48" i="8" s="1"/>
  <c r="E26" i="8"/>
  <c r="E44" i="8" s="1"/>
  <c r="E25" i="8"/>
  <c r="L24" i="8" s="1"/>
  <c r="Z26" i="8" s="1"/>
  <c r="AN21" i="8" s="1"/>
  <c r="AV20" i="8" s="1"/>
  <c r="AV25" i="8" s="1"/>
  <c r="AV30" i="8" s="1"/>
  <c r="E24" i="8"/>
  <c r="E51" i="8" s="1"/>
  <c r="E23" i="8"/>
  <c r="E52" i="8" s="1"/>
  <c r="L48" i="8" s="1"/>
  <c r="S43" i="8" s="1"/>
  <c r="E22" i="8"/>
  <c r="E43" i="8" s="1"/>
  <c r="L45" i="8" s="1"/>
  <c r="E21" i="8"/>
  <c r="L23" i="8" s="1"/>
  <c r="Z27" i="8" s="1"/>
  <c r="AN20" i="8" s="1"/>
  <c r="AV19" i="8" s="1"/>
  <c r="AV24" i="8" s="1"/>
  <c r="AV29" i="8" s="1"/>
  <c r="E20" i="8"/>
  <c r="L22" i="8" s="1"/>
  <c r="L54" i="8" s="1"/>
  <c r="E19" i="8"/>
  <c r="L17" i="8" s="1"/>
  <c r="Z13" i="8" s="1"/>
  <c r="Z43" i="8" s="1"/>
  <c r="E18" i="8"/>
  <c r="E49" i="8" s="1"/>
  <c r="L40" i="8" s="1"/>
  <c r="E17" i="8"/>
  <c r="L16" i="8" s="1"/>
  <c r="Z12" i="8" s="1"/>
  <c r="AN19" i="8" s="1"/>
  <c r="AN45" i="8" s="1"/>
  <c r="E16" i="8"/>
  <c r="E42" i="8" s="1"/>
  <c r="E15" i="8"/>
  <c r="L15" i="8" s="1"/>
  <c r="L42" i="8" s="1"/>
  <c r="S47" i="8" s="1"/>
  <c r="Z45" i="8" s="1"/>
  <c r="E14" i="8"/>
  <c r="L14" i="8" s="1"/>
  <c r="L47" i="8" s="1"/>
  <c r="S48" i="8" s="1"/>
  <c r="E13" i="8"/>
  <c r="E50" i="8" s="1"/>
  <c r="E12" i="8"/>
  <c r="E41" i="8" s="1"/>
  <c r="L44" i="8" s="1"/>
  <c r="E11" i="8"/>
  <c r="E47" i="8" s="1"/>
  <c r="L49" i="8" s="1"/>
  <c r="E10" i="8"/>
  <c r="L9" i="8" s="1"/>
  <c r="Z10" i="8" s="1"/>
  <c r="AN18" i="8" s="1"/>
  <c r="AN48" i="8" s="1"/>
  <c r="E9" i="8"/>
  <c r="L8" i="8" s="1"/>
  <c r="L50" i="8" s="1"/>
  <c r="E8" i="8"/>
  <c r="E40" i="8" s="1"/>
  <c r="L53" i="8" s="1"/>
  <c r="E7" i="8"/>
  <c r="L6" i="8" s="1"/>
  <c r="Z11" i="8" s="1"/>
  <c r="Z50" i="8" s="1"/>
  <c r="E6" i="8"/>
  <c r="E39" i="8" s="1"/>
  <c r="E5" i="8"/>
  <c r="L7" i="8" s="1"/>
  <c r="L39" i="8" s="1"/>
  <c r="S44" i="8" s="1"/>
  <c r="Z44" i="8" s="1"/>
  <c r="AG46" i="8" s="1"/>
  <c r="AN46" i="8" s="1"/>
  <c r="AV21" i="8" s="1"/>
  <c r="AV26" i="8" s="1"/>
  <c r="AV31" i="8" s="1"/>
  <c r="E4" i="8"/>
  <c r="E48" i="8" s="1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0" i="10"/>
  <c r="B9" i="10"/>
  <c r="B8" i="10"/>
  <c r="B7" i="10"/>
  <c r="B6" i="10"/>
  <c r="B5" i="10"/>
  <c r="H4" i="10" l="1"/>
  <c r="G4" i="10"/>
  <c r="I4" i="10"/>
  <c r="M4" i="10"/>
  <c r="K4" i="10"/>
  <c r="L4" i="10"/>
  <c r="J4" i="10"/>
  <c r="N4" i="10"/>
</calcChain>
</file>

<file path=xl/sharedStrings.xml><?xml version="1.0" encoding="utf-8"?>
<sst xmlns="http://schemas.openxmlformats.org/spreadsheetml/2006/main" count="1192" uniqueCount="659">
  <si>
    <t>Place</t>
  </si>
  <si>
    <t>FAMILY NAME &amp; First name</t>
  </si>
  <si>
    <t>ID Number FAI Sporting Licence (or FAI Drone Permission)</t>
  </si>
  <si>
    <t>Result (time)</t>
  </si>
  <si>
    <r>
      <rPr>
        <b/>
        <sz val="9"/>
        <rFont val="Calibri"/>
        <family val="2"/>
        <scheme val="minor"/>
      </rPr>
      <t>Number of laps</t>
    </r>
    <r>
      <rPr>
        <i/>
        <sz val="9"/>
        <rFont val="Calibri"/>
        <family val="2"/>
      </rPr>
      <t xml:space="preserve">  (4)</t>
    </r>
  </si>
  <si>
    <r>
      <rPr>
        <b/>
        <sz val="10"/>
        <rFont val="Calibri"/>
        <family val="2"/>
        <scheme val="minor"/>
      </rPr>
      <t>1</t>
    </r>
    <r>
      <rPr>
        <b/>
        <vertAlign val="superscript"/>
        <sz val="10"/>
        <rFont val="Calibri"/>
        <family val="2"/>
      </rPr>
      <t>st</t>
    </r>
    <r>
      <rPr>
        <b/>
        <sz val="10"/>
        <rFont val="Calibri"/>
        <family val="2"/>
      </rPr>
      <t xml:space="preserve"> elimination round
</t>
    </r>
    <r>
      <rPr>
        <i/>
        <sz val="9"/>
        <rFont val="Calibri"/>
        <family val="2"/>
      </rPr>
      <t>(Races 1 to 8)</t>
    </r>
  </si>
  <si>
    <r>
      <rPr>
        <b/>
        <sz val="10"/>
        <rFont val="Calibri"/>
        <family val="2"/>
        <scheme val="minor"/>
      </rPr>
      <t>2</t>
    </r>
    <r>
      <rPr>
        <b/>
        <vertAlign val="superscript"/>
        <sz val="10"/>
        <rFont val="Calibri"/>
        <family val="2"/>
      </rPr>
      <t>nd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(Races 9 to 12)</t>
    </r>
  </si>
  <si>
    <r>
      <rPr>
        <b/>
        <sz val="10"/>
        <rFont val="Calibri"/>
        <family val="2"/>
        <scheme val="minor"/>
      </rPr>
      <t>Double</t>
    </r>
    <r>
      <rPr>
        <b/>
        <sz val="10"/>
        <rFont val="Calibri"/>
        <family val="2"/>
      </rPr>
      <t xml:space="preserve"> elimination round 1
</t>
    </r>
    <r>
      <rPr>
        <i/>
        <sz val="8"/>
        <rFont val="Calibri"/>
        <family val="2"/>
      </rPr>
      <t>(Races 13 to 16)</t>
    </r>
  </si>
  <si>
    <r>
      <rPr>
        <b/>
        <sz val="10"/>
        <rFont val="Calibri"/>
        <family val="2"/>
        <scheme val="minor"/>
      </rPr>
      <t>Double</t>
    </r>
    <r>
      <rPr>
        <b/>
        <sz val="10"/>
        <rFont val="Calibri"/>
        <family val="2"/>
      </rPr>
      <t xml:space="preserve"> elimination round 2
</t>
    </r>
    <r>
      <rPr>
        <i/>
        <sz val="8"/>
        <rFont val="Calibri"/>
        <family val="2"/>
      </rPr>
      <t>(Races 17 to 20)</t>
    </r>
  </si>
  <si>
    <r>
      <rPr>
        <b/>
        <sz val="10"/>
        <rFont val="Calibri"/>
        <family val="2"/>
        <scheme val="minor"/>
      </rPr>
      <t>Double</t>
    </r>
    <r>
      <rPr>
        <b/>
        <sz val="10"/>
        <rFont val="Calibri"/>
        <family val="2"/>
      </rPr>
      <t xml:space="preserve"> elimination round 3
</t>
    </r>
    <r>
      <rPr>
        <i/>
        <sz val="8"/>
        <rFont val="Calibri"/>
        <family val="2"/>
      </rPr>
      <t>(Races 21 and 22)</t>
    </r>
  </si>
  <si>
    <r>
      <rPr>
        <b/>
        <sz val="10"/>
        <rFont val="Calibri"/>
        <family val="2"/>
        <scheme val="minor"/>
      </rPr>
      <t>3</t>
    </r>
    <r>
      <rPr>
        <b/>
        <vertAlign val="superscript"/>
        <sz val="10"/>
        <rFont val="Calibri"/>
        <family val="2"/>
      </rPr>
      <t>rd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(Races 23 and 24)</t>
    </r>
  </si>
  <si>
    <r>
      <rPr>
        <b/>
        <sz val="10"/>
        <rFont val="Calibri"/>
        <family val="2"/>
        <scheme val="minor"/>
      </rPr>
      <t>Double</t>
    </r>
    <r>
      <rPr>
        <b/>
        <sz val="10"/>
        <rFont val="Calibri"/>
        <family val="2"/>
      </rPr>
      <t xml:space="preserve"> elimination round 4
</t>
    </r>
    <r>
      <rPr>
        <i/>
        <sz val="8"/>
        <rFont val="Calibri"/>
        <family val="2"/>
      </rPr>
      <t>(Races 25 and 26)</t>
    </r>
  </si>
  <si>
    <r>
      <rPr>
        <b/>
        <sz val="10"/>
        <rFont val="Calibri"/>
        <family val="2"/>
        <scheme val="minor"/>
      </rPr>
      <t>Double</t>
    </r>
    <r>
      <rPr>
        <b/>
        <sz val="10"/>
        <rFont val="Calibri"/>
        <family val="2"/>
      </rPr>
      <t xml:space="preserve"> elimination round 5
</t>
    </r>
    <r>
      <rPr>
        <i/>
        <sz val="8"/>
        <rFont val="Calibri"/>
        <family val="2"/>
      </rPr>
      <t>(Race 27)</t>
    </r>
  </si>
  <si>
    <r>
      <rPr>
        <b/>
        <sz val="10"/>
        <rFont val="Calibri"/>
        <family val="2"/>
        <scheme val="minor"/>
      </rPr>
      <t>4</t>
    </r>
    <r>
      <rPr>
        <b/>
        <vertAlign val="superscript"/>
        <sz val="10"/>
        <rFont val="Calibri"/>
        <family val="2"/>
      </rPr>
      <t>th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 28)</t>
    </r>
  </si>
  <si>
    <r>
      <rPr>
        <b/>
        <sz val="10"/>
        <rFont val="Calibri"/>
        <family val="2"/>
        <scheme val="minor"/>
      </rPr>
      <t>Double</t>
    </r>
    <r>
      <rPr>
        <b/>
        <sz val="10"/>
        <rFont val="Calibri"/>
        <family val="2"/>
      </rPr>
      <t xml:space="preserve"> elimination round 6
</t>
    </r>
    <r>
      <rPr>
        <i/>
        <sz val="8"/>
        <rFont val="Calibri"/>
        <family val="2"/>
      </rPr>
      <t>(Race 29)</t>
    </r>
  </si>
  <si>
    <t>X</t>
  </si>
  <si>
    <t>1 : 09.500</t>
  </si>
  <si>
    <t>Race 5 - 1</t>
  </si>
  <si>
    <t>Race 11 - 1</t>
  </si>
  <si>
    <t>Race 24 - 1</t>
  </si>
  <si>
    <t>Race 28 - 2</t>
  </si>
  <si>
    <t>FRA</t>
  </si>
  <si>
    <t>1 : 05.882</t>
  </si>
  <si>
    <t>Race 8 - 1</t>
  </si>
  <si>
    <t>Race 12 - 1</t>
  </si>
  <si>
    <t>Race 24 - 4</t>
  </si>
  <si>
    <t>Race 25 -2</t>
  </si>
  <si>
    <t>Race 27 - 2</t>
  </si>
  <si>
    <t>Race 29 - 2</t>
  </si>
  <si>
    <t>1 : 01.862</t>
  </si>
  <si>
    <t>Race 1- 1</t>
  </si>
  <si>
    <t>Race 9 - 3</t>
  </si>
  <si>
    <t>Race 17 - 1</t>
  </si>
  <si>
    <t>Race 21 -1</t>
  </si>
  <si>
    <t>Race 25 -1</t>
  </si>
  <si>
    <t>Race 27 - 1</t>
  </si>
  <si>
    <t>Race 29 - 1</t>
  </si>
  <si>
    <t>USA</t>
  </si>
  <si>
    <t>1 : 10.756</t>
  </si>
  <si>
    <t>Race 6 - 1</t>
  </si>
  <si>
    <t>Race 11 - 2</t>
  </si>
  <si>
    <t>Race 24 - 2</t>
  </si>
  <si>
    <t>Race 28 -1</t>
  </si>
  <si>
    <t>1 : 10.631</t>
  </si>
  <si>
    <t>Race 4 - 1</t>
  </si>
  <si>
    <t>Race 10 - 1</t>
  </si>
  <si>
    <t>Race 23 - 1</t>
  </si>
  <si>
    <t>Race 28 -3</t>
  </si>
  <si>
    <t>Race 29 -3</t>
  </si>
  <si>
    <t>1 : 14.764</t>
  </si>
  <si>
    <t>Race 2 - 2</t>
  </si>
  <si>
    <t>Race 9 - 2</t>
  </si>
  <si>
    <t>Race 23 - 2</t>
  </si>
  <si>
    <t>Race 28 -4</t>
  </si>
  <si>
    <t>Race 29 - 4</t>
  </si>
  <si>
    <t>GER</t>
  </si>
  <si>
    <t>1 : 14.936</t>
  </si>
  <si>
    <t>Race 7 -2</t>
  </si>
  <si>
    <t>Race 12 - 2</t>
  </si>
  <si>
    <t>Race 24 - 3</t>
  </si>
  <si>
    <t>Race 26 -2</t>
  </si>
  <si>
    <t>Race 27 -3</t>
  </si>
  <si>
    <t>1 : 13.452</t>
  </si>
  <si>
    <t>Race 7 -1</t>
  </si>
  <si>
    <t>Race 12 - 3</t>
  </si>
  <si>
    <t>Race 20 - 2</t>
  </si>
  <si>
    <t>Race 21 -2</t>
  </si>
  <si>
    <t>Race 26 - 1</t>
  </si>
  <si>
    <t>Race 27 - 4</t>
  </si>
  <si>
    <t>ITA</t>
  </si>
  <si>
    <t>1 : 18.554</t>
  </si>
  <si>
    <t>Race 3 - 1</t>
  </si>
  <si>
    <t>Race 10 - 4</t>
  </si>
  <si>
    <t>Race 17 -2</t>
  </si>
  <si>
    <t>Race 22 - 2</t>
  </si>
  <si>
    <t>Race 25 -4</t>
  </si>
  <si>
    <t>1 : 18.829</t>
  </si>
  <si>
    <t>Race 6 - 2</t>
  </si>
  <si>
    <t>Race 11 -3</t>
  </si>
  <si>
    <t>Race 18 -2</t>
  </si>
  <si>
    <t>Race 22 - 1</t>
  </si>
  <si>
    <t>Race 26 -4</t>
  </si>
  <si>
    <t xml:space="preserve"> 1 : 19.155</t>
  </si>
  <si>
    <t>Race 4 - 2</t>
  </si>
  <si>
    <t>Race 10 - 2</t>
  </si>
  <si>
    <t>Race 23 - 3</t>
  </si>
  <si>
    <t>Race 25 -3</t>
  </si>
  <si>
    <t>1 : 22.079</t>
  </si>
  <si>
    <t>Race 1 - 2</t>
  </si>
  <si>
    <t>Race 9 - 1</t>
  </si>
  <si>
    <t>Race 23 - 4</t>
  </si>
  <si>
    <t>Race 26 -3</t>
  </si>
  <si>
    <t>1 : 15.416</t>
  </si>
  <si>
    <t>Race 3 - 2</t>
  </si>
  <si>
    <t>Race 10 - 3</t>
  </si>
  <si>
    <t>Race 19 -1</t>
  </si>
  <si>
    <t>Race 22 - 3</t>
  </si>
  <si>
    <t>1 : 19.653</t>
  </si>
  <si>
    <t>Race 5 - 3</t>
  </si>
  <si>
    <t>Race 16 - 2</t>
  </si>
  <si>
    <t>Race 19 -2</t>
  </si>
  <si>
    <t>Race 21 - 4</t>
  </si>
  <si>
    <t>1 : 19.657</t>
  </si>
  <si>
    <t>Race 8 - 2</t>
  </si>
  <si>
    <t>Race 12 - 4</t>
  </si>
  <si>
    <t>Race 18 -1</t>
  </si>
  <si>
    <t>Race 21 -3</t>
  </si>
  <si>
    <t>1 : 26.461</t>
  </si>
  <si>
    <t>Race 8 - 4</t>
  </si>
  <si>
    <t>Race 14 - 2</t>
  </si>
  <si>
    <t>Race 20 -1</t>
  </si>
  <si>
    <t>Race 22 - 4</t>
  </si>
  <si>
    <t>1 : 13.631</t>
  </si>
  <si>
    <t>Race 9 - 4</t>
  </si>
  <si>
    <t>Race 19 - 4</t>
  </si>
  <si>
    <t>1 : 16.407</t>
  </si>
  <si>
    <t>Race 4 - 3</t>
  </si>
  <si>
    <t>Race 15 -2</t>
  </si>
  <si>
    <t>Race 17 -4</t>
  </si>
  <si>
    <t>SGP</t>
  </si>
  <si>
    <t>1 : 16.837</t>
  </si>
  <si>
    <t>Race 5 - 4</t>
  </si>
  <si>
    <t>Race 14 - 1</t>
  </si>
  <si>
    <t>Race 18 -3</t>
  </si>
  <si>
    <t>1 : 17.398</t>
  </si>
  <si>
    <t>Race 8 - 3</t>
  </si>
  <si>
    <t>Race 16 - 1</t>
  </si>
  <si>
    <t>Race 17 -3</t>
  </si>
  <si>
    <t>1 : 18.351</t>
  </si>
  <si>
    <t>Race 2 - 4</t>
  </si>
  <si>
    <t>Race 15 -1</t>
  </si>
  <si>
    <t>Race 19 -3</t>
  </si>
  <si>
    <t>1 : 23.633</t>
  </si>
  <si>
    <t>Race 2 - 3</t>
  </si>
  <si>
    <t>Race 13 - 1</t>
  </si>
  <si>
    <t>Race 20 -3</t>
  </si>
  <si>
    <t>1 : 24.666</t>
  </si>
  <si>
    <t>Race 3 - 3</t>
  </si>
  <si>
    <t>Race 13 -2</t>
  </si>
  <si>
    <t>Race 18 - 4</t>
  </si>
  <si>
    <t>1 : 26.152</t>
  </si>
  <si>
    <t>Race 5 - 2</t>
  </si>
  <si>
    <t>Race 11 - 4</t>
  </si>
  <si>
    <t>Race 20 - 4</t>
  </si>
  <si>
    <t>1 : 26.043</t>
  </si>
  <si>
    <t>Race 4 - 4</t>
  </si>
  <si>
    <t>Race 13 - 3</t>
  </si>
  <si>
    <t>1 : 24.011</t>
  </si>
  <si>
    <t>Race 7 - 3</t>
  </si>
  <si>
    <t>Race 14 - 3</t>
  </si>
  <si>
    <t>1 : 18.506</t>
  </si>
  <si>
    <t>Race 7 -4</t>
  </si>
  <si>
    <t>Race 16 - 4</t>
  </si>
  <si>
    <t>1 : 16.056</t>
  </si>
  <si>
    <t>Race 6 - 3</t>
  </si>
  <si>
    <t>Race 14 - 4</t>
  </si>
  <si>
    <t>1 : 25.462</t>
  </si>
  <si>
    <t>Race 6 - 4</t>
  </si>
  <si>
    <t>Race 15 - 3</t>
  </si>
  <si>
    <t>ESP</t>
  </si>
  <si>
    <t>1 : 28.234</t>
  </si>
  <si>
    <t>Race 1 - 3</t>
  </si>
  <si>
    <t>1 : 12.847</t>
  </si>
  <si>
    <t>Race 3 - 4</t>
  </si>
  <si>
    <t>Race 15 -4</t>
  </si>
  <si>
    <t>1 : 17.681</t>
  </si>
  <si>
    <t>Race 1 - 4</t>
  </si>
  <si>
    <t>Race 13 -4</t>
  </si>
  <si>
    <t>1 : 28.843</t>
  </si>
  <si>
    <t>1 : 28.924</t>
  </si>
  <si>
    <t>3</t>
  </si>
  <si>
    <t>1 : 28.955</t>
  </si>
  <si>
    <t>1 : 28.982</t>
  </si>
  <si>
    <t>1 : 29.759</t>
  </si>
  <si>
    <t>1 : 29.831</t>
  </si>
  <si>
    <t>1 : 30.369</t>
  </si>
  <si>
    <t>1 : 31.620</t>
  </si>
  <si>
    <t>FIN</t>
  </si>
  <si>
    <t>1 : 34.004</t>
  </si>
  <si>
    <t>1 : 34.347</t>
  </si>
  <si>
    <t>1 : 34.499</t>
  </si>
  <si>
    <t>1 : 34.541</t>
  </si>
  <si>
    <t>1 : 37.216</t>
  </si>
  <si>
    <t>1 : 38.924</t>
  </si>
  <si>
    <t>1 : 38.990</t>
  </si>
  <si>
    <t>1 : 39.299</t>
  </si>
  <si>
    <t>1 : 41.817</t>
  </si>
  <si>
    <t>1 : 49.975</t>
  </si>
  <si>
    <t>1 : 51.104</t>
  </si>
  <si>
    <t>1 : 51.506</t>
  </si>
  <si>
    <t>1 : 56.601</t>
  </si>
  <si>
    <t>1 : 57.784</t>
  </si>
  <si>
    <t>2 : 08.340</t>
  </si>
  <si>
    <t>2 : 10.954</t>
  </si>
  <si>
    <t>2 : 19.284</t>
  </si>
  <si>
    <t>2 : 20.521</t>
  </si>
  <si>
    <t>2 : 25.313</t>
  </si>
  <si>
    <t>2 : 30.220</t>
  </si>
  <si>
    <t>2 : 41.973</t>
  </si>
  <si>
    <t>3 : 02.573</t>
  </si>
  <si>
    <t>1 : 12.109</t>
  </si>
  <si>
    <t>2</t>
  </si>
  <si>
    <r>
      <rPr>
        <b/>
        <sz val="9"/>
        <color theme="1"/>
        <rFont val="Arial"/>
        <family val="2"/>
      </rPr>
      <t>1</t>
    </r>
    <r>
      <rPr>
        <b/>
        <vertAlign val="superscript"/>
        <sz val="9"/>
        <color indexed="8"/>
        <rFont val="Arial"/>
        <family val="2"/>
      </rPr>
      <t xml:space="preserve">st </t>
    </r>
    <r>
      <rPr>
        <b/>
        <sz val="9"/>
        <color indexed="8"/>
        <rFont val="Arial"/>
        <family val="2"/>
      </rPr>
      <t>ELIMINATION ROUND</t>
    </r>
  </si>
  <si>
    <r>
      <rPr>
        <b/>
        <sz val="9"/>
        <color theme="1"/>
        <rFont val="Arial"/>
        <family val="2"/>
      </rPr>
      <t>2</t>
    </r>
    <r>
      <rPr>
        <b/>
        <vertAlign val="superscript"/>
        <sz val="9"/>
        <color indexed="8"/>
        <rFont val="Arial"/>
        <family val="2"/>
      </rPr>
      <t xml:space="preserve">nd </t>
    </r>
    <r>
      <rPr>
        <b/>
        <sz val="9"/>
        <color indexed="8"/>
        <rFont val="Arial"/>
        <family val="2"/>
      </rPr>
      <t>ELIMINATION ROUND</t>
    </r>
  </si>
  <si>
    <r>
      <rPr>
        <b/>
        <sz val="9"/>
        <color theme="1"/>
        <rFont val="Arial"/>
        <family val="2"/>
      </rPr>
      <t>3</t>
    </r>
    <r>
      <rPr>
        <b/>
        <vertAlign val="superscript"/>
        <sz val="9"/>
        <color indexed="8"/>
        <rFont val="Arial"/>
        <family val="2"/>
      </rPr>
      <t xml:space="preserve">rd </t>
    </r>
    <r>
      <rPr>
        <b/>
        <sz val="9"/>
        <color indexed="8"/>
        <rFont val="Arial"/>
        <family val="2"/>
      </rPr>
      <t>ELIMINATION ROUND</t>
    </r>
  </si>
  <si>
    <r>
      <rPr>
        <b/>
        <sz val="9"/>
        <color theme="1"/>
        <rFont val="Arial"/>
        <family val="2"/>
      </rPr>
      <t>4</t>
    </r>
    <r>
      <rPr>
        <b/>
        <vertAlign val="superscript"/>
        <sz val="9"/>
        <color indexed="8"/>
        <rFont val="Arial"/>
        <family val="2"/>
      </rPr>
      <t xml:space="preserve">th </t>
    </r>
    <r>
      <rPr>
        <b/>
        <sz val="9"/>
        <color indexed="8"/>
        <rFont val="Arial"/>
        <family val="2"/>
      </rPr>
      <t>ELIMINATION ROUND</t>
    </r>
  </si>
  <si>
    <t>FINAL</t>
  </si>
  <si>
    <r>
      <rPr>
        <sz val="10"/>
        <color theme="1"/>
        <rFont val="Arial"/>
        <family val="2"/>
      </rPr>
      <t>32</t>
    </r>
    <r>
      <rPr>
        <vertAlign val="superscript"/>
        <sz val="10"/>
        <color indexed="8"/>
        <rFont val="Arial"/>
        <family val="2"/>
      </rPr>
      <t>th</t>
    </r>
  </si>
  <si>
    <t>after qualif</t>
  </si>
  <si>
    <t>1 : 30.326</t>
  </si>
  <si>
    <r>
      <rPr>
        <sz val="10"/>
        <color theme="1"/>
        <rFont val="Arial"/>
        <family val="2"/>
      </rPr>
      <t>1</t>
    </r>
    <r>
      <rPr>
        <vertAlign val="superscript"/>
        <sz val="10"/>
        <color indexed="8"/>
        <rFont val="Arial"/>
        <family val="2"/>
      </rPr>
      <t>st</t>
    </r>
  </si>
  <si>
    <t>1 : 13.841</t>
  </si>
  <si>
    <r>
      <rPr>
        <sz val="10"/>
        <color theme="1"/>
        <rFont val="Arial"/>
        <family val="2"/>
      </rPr>
      <t>16</t>
    </r>
    <r>
      <rPr>
        <vertAlign val="superscript"/>
        <sz val="10"/>
        <color indexed="8"/>
        <rFont val="Arial"/>
        <family val="2"/>
      </rPr>
      <t>th</t>
    </r>
  </si>
  <si>
    <t>DNF</t>
  </si>
  <si>
    <r>
      <rPr>
        <sz val="10"/>
        <color theme="1"/>
        <rFont val="Arial"/>
        <family val="2"/>
      </rPr>
      <t>2</t>
    </r>
    <r>
      <rPr>
        <vertAlign val="superscript"/>
        <sz val="10"/>
        <color indexed="8"/>
        <rFont val="Arial"/>
        <family val="2"/>
      </rPr>
      <t>nd</t>
    </r>
  </si>
  <si>
    <t>1 : 18.496</t>
  </si>
  <si>
    <r>
      <rPr>
        <sz val="10"/>
        <color theme="1"/>
        <rFont val="Arial"/>
        <family val="2"/>
      </rPr>
      <t>24</t>
    </r>
    <r>
      <rPr>
        <vertAlign val="superscript"/>
        <sz val="10"/>
        <color indexed="8"/>
        <rFont val="Arial"/>
        <family val="2"/>
      </rPr>
      <t>th</t>
    </r>
  </si>
  <si>
    <t xml:space="preserve">	1 : 26.064</t>
  </si>
  <si>
    <r>
      <rPr>
        <sz val="10"/>
        <color theme="1"/>
        <rFont val="Arial"/>
        <family val="2"/>
      </rPr>
      <t>25</t>
    </r>
    <r>
      <rPr>
        <vertAlign val="superscript"/>
        <sz val="10"/>
        <color indexed="8"/>
        <rFont val="Arial"/>
        <family val="2"/>
      </rPr>
      <t>th</t>
    </r>
  </si>
  <si>
    <t>1 : 29.591</t>
  </si>
  <si>
    <r>
      <rPr>
        <sz val="10"/>
        <color theme="1"/>
        <rFont val="Arial"/>
        <family val="2"/>
      </rPr>
      <t>8</t>
    </r>
    <r>
      <rPr>
        <vertAlign val="superscript"/>
        <sz val="10"/>
        <color indexed="8"/>
        <rFont val="Arial"/>
        <family val="2"/>
      </rPr>
      <t>th</t>
    </r>
  </si>
  <si>
    <t>1 : 16.025</t>
  </si>
  <si>
    <t>1 : 19.081</t>
  </si>
  <si>
    <r>
      <rPr>
        <sz val="10"/>
        <color theme="1"/>
        <rFont val="Arial"/>
        <family val="2"/>
      </rPr>
      <t>9</t>
    </r>
    <r>
      <rPr>
        <vertAlign val="superscript"/>
        <sz val="10"/>
        <color indexed="8"/>
        <rFont val="Arial"/>
        <family val="2"/>
      </rPr>
      <t>th</t>
    </r>
  </si>
  <si>
    <t>1 : 18.888</t>
  </si>
  <si>
    <t>1 : 17.818</t>
  </si>
  <si>
    <r>
      <rPr>
        <sz val="10"/>
        <color theme="1"/>
        <rFont val="Arial"/>
        <family val="2"/>
      </rPr>
      <t>17</t>
    </r>
    <r>
      <rPr>
        <vertAlign val="superscript"/>
        <sz val="10"/>
        <color indexed="8"/>
        <rFont val="Arial"/>
        <family val="2"/>
      </rPr>
      <t>th</t>
    </r>
  </si>
  <si>
    <r>
      <rPr>
        <sz val="10"/>
        <color theme="1"/>
        <rFont val="Arial"/>
        <family val="2"/>
      </rPr>
      <t>27</t>
    </r>
    <r>
      <rPr>
        <vertAlign val="superscript"/>
        <sz val="10"/>
        <color indexed="8"/>
        <rFont val="Arial"/>
        <family val="2"/>
      </rPr>
      <t>th</t>
    </r>
  </si>
  <si>
    <t>1 : 15.558</t>
  </si>
  <si>
    <r>
      <rPr>
        <sz val="10"/>
        <color theme="1"/>
        <rFont val="Arial"/>
        <family val="2"/>
      </rPr>
      <t>6</t>
    </r>
    <r>
      <rPr>
        <vertAlign val="superscript"/>
        <sz val="10"/>
        <color indexed="8"/>
        <rFont val="Arial"/>
        <family val="2"/>
      </rPr>
      <t>th</t>
    </r>
  </si>
  <si>
    <r>
      <rPr>
        <sz val="10"/>
        <color theme="1"/>
        <rFont val="Arial"/>
        <family val="2"/>
      </rPr>
      <t>11</t>
    </r>
    <r>
      <rPr>
        <vertAlign val="superscript"/>
        <sz val="10"/>
        <color indexed="8"/>
        <rFont val="Arial"/>
        <family val="2"/>
      </rPr>
      <t>th</t>
    </r>
  </si>
  <si>
    <t>1 : 28.476</t>
  </si>
  <si>
    <t>1 : 20.207</t>
  </si>
  <si>
    <r>
      <rPr>
        <sz val="10"/>
        <color theme="1"/>
        <rFont val="Arial"/>
        <family val="2"/>
      </rPr>
      <t>19</t>
    </r>
    <r>
      <rPr>
        <vertAlign val="superscript"/>
        <sz val="10"/>
        <color indexed="8"/>
        <rFont val="Arial"/>
        <family val="2"/>
      </rPr>
      <t>th</t>
    </r>
  </si>
  <si>
    <t>1 : 27.448</t>
  </si>
  <si>
    <r>
      <rPr>
        <sz val="10"/>
        <color theme="1"/>
        <rFont val="Arial"/>
        <family val="2"/>
      </rPr>
      <t>29</t>
    </r>
    <r>
      <rPr>
        <vertAlign val="superscript"/>
        <sz val="10"/>
        <color indexed="8"/>
        <rFont val="Arial"/>
        <family val="2"/>
      </rPr>
      <t>th</t>
    </r>
  </si>
  <si>
    <t>1 : 14.942</t>
  </si>
  <si>
    <r>
      <rPr>
        <sz val="10"/>
        <color theme="1"/>
        <rFont val="Arial"/>
        <family val="2"/>
      </rPr>
      <t>4</t>
    </r>
    <r>
      <rPr>
        <vertAlign val="superscript"/>
        <sz val="10"/>
        <color indexed="8"/>
        <rFont val="Arial"/>
        <family val="2"/>
      </rPr>
      <t>th</t>
    </r>
  </si>
  <si>
    <t>1 : 19.511</t>
  </si>
  <si>
    <t>1 : 19.866</t>
  </si>
  <si>
    <r>
      <rPr>
        <sz val="10"/>
        <color theme="1"/>
        <rFont val="Arial"/>
        <family val="2"/>
      </rPr>
      <t>13</t>
    </r>
    <r>
      <rPr>
        <vertAlign val="superscript"/>
        <sz val="10"/>
        <color indexed="8"/>
        <rFont val="Arial"/>
        <family val="2"/>
      </rPr>
      <t>th</t>
    </r>
  </si>
  <si>
    <t>1 : 30.773</t>
  </si>
  <si>
    <t>Final Round 1</t>
  </si>
  <si>
    <t>1 : 08.855</t>
  </si>
  <si>
    <r>
      <rPr>
        <sz val="10"/>
        <color theme="1"/>
        <rFont val="Arial"/>
        <family val="2"/>
      </rPr>
      <t>21</t>
    </r>
    <r>
      <rPr>
        <vertAlign val="superscript"/>
        <sz val="10"/>
        <color indexed="8"/>
        <rFont val="Arial"/>
        <family val="2"/>
      </rPr>
      <t>th</t>
    </r>
  </si>
  <si>
    <t>1 : 21.643</t>
  </si>
  <si>
    <t>1 : 06.765</t>
  </si>
  <si>
    <r>
      <rPr>
        <sz val="10"/>
        <color theme="1"/>
        <rFont val="Arial"/>
        <family val="2"/>
      </rPr>
      <t>30</t>
    </r>
    <r>
      <rPr>
        <vertAlign val="superscript"/>
        <sz val="10"/>
        <color indexed="8"/>
        <rFont val="Arial"/>
        <family val="2"/>
      </rPr>
      <t>th</t>
    </r>
  </si>
  <si>
    <t>1 : 26.795</t>
  </si>
  <si>
    <t>1 : 12.280</t>
  </si>
  <si>
    <r>
      <rPr>
        <sz val="10"/>
        <color theme="1"/>
        <rFont val="Arial"/>
        <family val="2"/>
      </rPr>
      <t>3</t>
    </r>
    <r>
      <rPr>
        <vertAlign val="superscript"/>
        <sz val="10"/>
        <color indexed="8"/>
        <rFont val="Arial"/>
        <family val="2"/>
      </rPr>
      <t>rd</t>
    </r>
  </si>
  <si>
    <t>1 : 21.605</t>
  </si>
  <si>
    <t>1 : 09.687</t>
  </si>
  <si>
    <r>
      <rPr>
        <sz val="10"/>
        <color theme="1"/>
        <rFont val="Arial"/>
        <family val="2"/>
      </rPr>
      <t>14</t>
    </r>
    <r>
      <rPr>
        <vertAlign val="superscript"/>
        <sz val="10"/>
        <color indexed="8"/>
        <rFont val="Arial"/>
        <family val="2"/>
      </rPr>
      <t>th</t>
    </r>
  </si>
  <si>
    <r>
      <rPr>
        <sz val="10"/>
        <color theme="1"/>
        <rFont val="Arial"/>
        <family val="2"/>
      </rPr>
      <t>22</t>
    </r>
    <r>
      <rPr>
        <vertAlign val="superscript"/>
        <sz val="10"/>
        <color indexed="8"/>
        <rFont val="Arial"/>
        <family val="2"/>
      </rPr>
      <t>th</t>
    </r>
  </si>
  <si>
    <t>1 : 11.843</t>
  </si>
  <si>
    <t>Final Round 2</t>
  </si>
  <si>
    <t>1 : 07.602</t>
  </si>
  <si>
    <r>
      <rPr>
        <sz val="10"/>
        <color theme="1"/>
        <rFont val="Arial"/>
        <family val="2"/>
      </rPr>
      <t>28</t>
    </r>
    <r>
      <rPr>
        <vertAlign val="superscript"/>
        <sz val="10"/>
        <color indexed="8"/>
        <rFont val="Arial"/>
        <family val="2"/>
      </rPr>
      <t>th</t>
    </r>
  </si>
  <si>
    <t>1 : 14.624</t>
  </si>
  <si>
    <t>1 : 12.379</t>
  </si>
  <si>
    <r>
      <rPr>
        <sz val="10"/>
        <color theme="1"/>
        <rFont val="Arial"/>
        <family val="2"/>
      </rPr>
      <t>5</t>
    </r>
    <r>
      <rPr>
        <vertAlign val="superscript"/>
        <sz val="10"/>
        <color indexed="8"/>
        <rFont val="Arial"/>
        <family val="2"/>
      </rPr>
      <t>th</t>
    </r>
  </si>
  <si>
    <t>1 : 18.062</t>
  </si>
  <si>
    <t>1 : 19.538</t>
  </si>
  <si>
    <r>
      <rPr>
        <sz val="10"/>
        <color theme="1"/>
        <rFont val="Arial"/>
        <family val="2"/>
      </rPr>
      <t>12</t>
    </r>
    <r>
      <rPr>
        <vertAlign val="superscript"/>
        <sz val="10"/>
        <color indexed="8"/>
        <rFont val="Arial"/>
        <family val="2"/>
      </rPr>
      <t>th</t>
    </r>
  </si>
  <si>
    <t>1 : 22.749</t>
  </si>
  <si>
    <t>1:13.920</t>
  </si>
  <si>
    <t>1 : 02.997</t>
  </si>
  <si>
    <r>
      <rPr>
        <sz val="10"/>
        <color theme="1"/>
        <rFont val="Arial"/>
        <family val="2"/>
      </rPr>
      <t>20</t>
    </r>
    <r>
      <rPr>
        <vertAlign val="superscript"/>
        <sz val="10"/>
        <color indexed="8"/>
        <rFont val="Arial"/>
        <family val="2"/>
      </rPr>
      <t>th</t>
    </r>
  </si>
  <si>
    <t>1 : 21.200</t>
  </si>
  <si>
    <t>1:12.974</t>
  </si>
  <si>
    <r>
      <rPr>
        <sz val="10"/>
        <color theme="1"/>
        <rFont val="Arial"/>
        <family val="2"/>
      </rPr>
      <t>26</t>
    </r>
    <r>
      <rPr>
        <vertAlign val="superscript"/>
        <sz val="10"/>
        <color indexed="8"/>
        <rFont val="Arial"/>
        <family val="2"/>
      </rPr>
      <t>th</t>
    </r>
  </si>
  <si>
    <t>1 : 43.494</t>
  </si>
  <si>
    <t>Final Round 3</t>
  </si>
  <si>
    <r>
      <rPr>
        <sz val="10"/>
        <color theme="1"/>
        <rFont val="Arial"/>
        <family val="2"/>
      </rPr>
      <t>7</t>
    </r>
    <r>
      <rPr>
        <vertAlign val="superscript"/>
        <sz val="10"/>
        <color indexed="8"/>
        <rFont val="Arial"/>
        <family val="2"/>
      </rPr>
      <t>th</t>
    </r>
  </si>
  <si>
    <t>1 : 14.210</t>
  </si>
  <si>
    <t>1:19.500</t>
  </si>
  <si>
    <t>1 : 12.599</t>
  </si>
  <si>
    <r>
      <rPr>
        <sz val="10"/>
        <color theme="1"/>
        <rFont val="Arial"/>
        <family val="2"/>
      </rPr>
      <t>10</t>
    </r>
    <r>
      <rPr>
        <vertAlign val="superscript"/>
        <sz val="10"/>
        <color indexed="8"/>
        <rFont val="Arial"/>
        <family val="2"/>
      </rPr>
      <t>th</t>
    </r>
  </si>
  <si>
    <t>1 : 15.427</t>
  </si>
  <si>
    <t>1 : 16.027</t>
  </si>
  <si>
    <r>
      <rPr>
        <sz val="10"/>
        <color theme="1"/>
        <rFont val="Arial"/>
        <family val="2"/>
      </rPr>
      <t>18</t>
    </r>
    <r>
      <rPr>
        <vertAlign val="superscript"/>
        <sz val="10"/>
        <color indexed="8"/>
        <rFont val="Arial"/>
        <family val="2"/>
      </rPr>
      <t>th</t>
    </r>
  </si>
  <si>
    <r>
      <rPr>
        <sz val="10"/>
        <color theme="1"/>
        <rFont val="Arial"/>
        <family val="2"/>
      </rPr>
      <t>31</t>
    </r>
    <r>
      <rPr>
        <vertAlign val="superscript"/>
        <sz val="10"/>
        <color indexed="8"/>
        <rFont val="Arial"/>
        <family val="2"/>
      </rPr>
      <t>th</t>
    </r>
  </si>
  <si>
    <t>1 : 08.785</t>
  </si>
  <si>
    <t>1 : 10.087</t>
  </si>
  <si>
    <r>
      <rPr>
        <sz val="10"/>
        <color theme="1"/>
        <rFont val="Arial"/>
        <family val="2"/>
      </rPr>
      <t>15</t>
    </r>
    <r>
      <rPr>
        <vertAlign val="superscript"/>
        <sz val="10"/>
        <color indexed="8"/>
        <rFont val="Arial"/>
        <family val="2"/>
      </rPr>
      <t>th</t>
    </r>
  </si>
  <si>
    <t>1 : 27.867</t>
  </si>
  <si>
    <r>
      <rPr>
        <sz val="10"/>
        <color theme="1"/>
        <rFont val="Arial"/>
        <family val="2"/>
      </rPr>
      <t>23</t>
    </r>
    <r>
      <rPr>
        <vertAlign val="superscript"/>
        <sz val="10"/>
        <color indexed="8"/>
        <rFont val="Arial"/>
        <family val="2"/>
      </rPr>
      <t>th</t>
    </r>
  </si>
  <si>
    <t>1 : 20.979</t>
  </si>
  <si>
    <t>DOUBLE ELIMINATION SEQUENCE</t>
  </si>
  <si>
    <t xml:space="preserve"> 1 :12.253</t>
  </si>
  <si>
    <t>1 : 25.586</t>
  </si>
  <si>
    <t>1 : 27.414</t>
  </si>
  <si>
    <t>1 : 27.235</t>
  </si>
  <si>
    <t>1 : 27.806</t>
  </si>
  <si>
    <t>1 : 20.442</t>
  </si>
  <si>
    <t>1 : 27.093</t>
  </si>
  <si>
    <t>1 : 19.996</t>
  </si>
  <si>
    <t>DISQ</t>
  </si>
  <si>
    <t>1:23.401</t>
  </si>
  <si>
    <t>1 : 09.876</t>
  </si>
  <si>
    <t>1 : 05.750</t>
  </si>
  <si>
    <t>1 : 25.397</t>
  </si>
  <si>
    <t>1 : 34.257</t>
  </si>
  <si>
    <t>1 : 07.241</t>
  </si>
  <si>
    <t>1 : 18.705</t>
  </si>
  <si>
    <t>1 : 30.919</t>
  </si>
  <si>
    <t>1 : 18.841</t>
  </si>
  <si>
    <t>1 : 14.552</t>
  </si>
  <si>
    <t>1 : 09.292</t>
  </si>
  <si>
    <t>1 : 04.690</t>
  </si>
  <si>
    <t>1 : 05.171</t>
  </si>
  <si>
    <t>1 : 23.618</t>
  </si>
  <si>
    <t>1 : 19.294</t>
  </si>
  <si>
    <t>1 : 17.664</t>
  </si>
  <si>
    <t>1 : 07.898</t>
  </si>
  <si>
    <t>1 : 25.313</t>
  </si>
  <si>
    <t>1 : 20.919</t>
  </si>
  <si>
    <t>1 : 12.093</t>
  </si>
  <si>
    <t>1 : 27.793</t>
  </si>
  <si>
    <t>1 : 11.803</t>
  </si>
  <si>
    <t>1 : 18.333</t>
  </si>
  <si>
    <t>1 : 25.631</t>
  </si>
  <si>
    <t>1 : 31.919</t>
  </si>
  <si>
    <t>1 : 23.533</t>
  </si>
  <si>
    <t>Race 16 - 3</t>
  </si>
  <si>
    <t>KOR</t>
  </si>
  <si>
    <t>LAT</t>
  </si>
  <si>
    <t>CHN</t>
  </si>
  <si>
    <t>BUL</t>
  </si>
  <si>
    <t>BEL</t>
  </si>
  <si>
    <t>LEE MinSeo</t>
  </si>
  <si>
    <t>ROUSSEAU Kilian</t>
  </si>
  <si>
    <t>CAPOBRES Jacob</t>
  </si>
  <si>
    <t>PETERSONS Tomass</t>
  </si>
  <si>
    <t>BAILLEAU Guilaume</t>
  </si>
  <si>
    <t>PENG Longxin</t>
  </si>
  <si>
    <t>SCHRÖDER Arvin</t>
  </si>
  <si>
    <t>RIZZO Luisa</t>
  </si>
  <si>
    <t>POLI Arthur</t>
  </si>
  <si>
    <t>BEAUDOUIN Lucas</t>
  </si>
  <si>
    <t>COUAILLES Dorian</t>
  </si>
  <si>
    <t>MORACE Carlo Alberto</t>
  </si>
  <si>
    <t>UM JeongWoong</t>
  </si>
  <si>
    <t>SHTEREV Dimo</t>
  </si>
  <si>
    <t>PELLICHERO Maximilien</t>
  </si>
  <si>
    <t>YAP SHIH KAI Andrew Keean</t>
  </si>
  <si>
    <t>VAN DER ELST Victor</t>
  </si>
  <si>
    <t>BILLARD Thibault</t>
  </si>
  <si>
    <t>ALBORGHETTI Mathias</t>
  </si>
  <si>
    <t>VALTIER Arthur</t>
  </si>
  <si>
    <t>KARKLINS Reinis</t>
  </si>
  <si>
    <t>SCIAMANNA Filippo</t>
  </si>
  <si>
    <t>MISEVICS Elmars</t>
  </si>
  <si>
    <t>WISSMANN Cédric</t>
  </si>
  <si>
    <t>BONAZZI Alexis</t>
  </si>
  <si>
    <t>VAN BUGGENHOUT Bjarne</t>
  </si>
  <si>
    <t>SCOPETTA Saverio</t>
  </si>
  <si>
    <t>ŠPAČEK David</t>
  </si>
  <si>
    <t>DE IESO Alessio</t>
  </si>
  <si>
    <t>JANULEVIČIUS Gabrielius</t>
  </si>
  <si>
    <t>MATSUDOME Takafumi</t>
  </si>
  <si>
    <t>HAIMILAHTI Antti</t>
  </si>
  <si>
    <t>KENINS Martins</t>
  </si>
  <si>
    <t>VAIVADS Maris Davis</t>
  </si>
  <si>
    <t>CHIARELLI Mattia</t>
  </si>
  <si>
    <t>DEJONGHE Roeland</t>
  </si>
  <si>
    <t>KANKARE Jari</t>
  </si>
  <si>
    <t>CHIOCCHETTI Gabriel</t>
  </si>
  <si>
    <t>RAUDINS Oskars</t>
  </si>
  <si>
    <t>FIORILLO Alessandro</t>
  </si>
  <si>
    <t>GARISONS Patriks</t>
  </si>
  <si>
    <t>FINKE Nicola</t>
  </si>
  <si>
    <t>COLOMBO Massimo</t>
  </si>
  <si>
    <t>DI MEO Luca</t>
  </si>
  <si>
    <t>TUCS Mikus</t>
  </si>
  <si>
    <t>CATANI Alessandro</t>
  </si>
  <si>
    <t>PEDRETTI Chiara</t>
  </si>
  <si>
    <t>ZOUROS Georgios</t>
  </si>
  <si>
    <t>LIMORA Karīna</t>
  </si>
  <si>
    <t>BILANG Nils</t>
  </si>
  <si>
    <t>RUMBAITIS Algirdas</t>
  </si>
  <si>
    <r>
      <t>1</t>
    </r>
    <r>
      <rPr>
        <b/>
        <vertAlign val="superscript"/>
        <sz val="10"/>
        <rFont val="Calibri"/>
        <family val="2"/>
      </rPr>
      <t>st</t>
    </r>
    <r>
      <rPr>
        <b/>
        <sz val="10"/>
        <rFont val="Calibri"/>
        <family val="2"/>
      </rPr>
      <t xml:space="preserve"> qualification round</t>
    </r>
  </si>
  <si>
    <r>
      <t>2</t>
    </r>
    <r>
      <rPr>
        <b/>
        <vertAlign val="superscript"/>
        <sz val="10"/>
        <rFont val="Calibri"/>
        <family val="2"/>
      </rPr>
      <t>nd</t>
    </r>
    <r>
      <rPr>
        <b/>
        <sz val="10"/>
        <rFont val="Calibri"/>
        <family val="2"/>
      </rPr>
      <t xml:space="preserve"> qualification round</t>
    </r>
  </si>
  <si>
    <r>
      <t>3</t>
    </r>
    <r>
      <rPr>
        <b/>
        <vertAlign val="superscript"/>
        <sz val="10"/>
        <rFont val="Calibri"/>
        <family val="2"/>
      </rPr>
      <t>rd</t>
    </r>
    <r>
      <rPr>
        <b/>
        <sz val="10"/>
        <rFont val="Calibri"/>
        <family val="2"/>
      </rPr>
      <t xml:space="preserve"> qualification round</t>
    </r>
  </si>
  <si>
    <r>
      <t>4th</t>
    </r>
    <r>
      <rPr>
        <b/>
        <sz val="10"/>
        <rFont val="Calibri"/>
        <family val="2"/>
      </rPr>
      <t xml:space="preserve"> qualification round</t>
    </r>
  </si>
  <si>
    <r>
      <t>5th</t>
    </r>
    <r>
      <rPr>
        <b/>
        <sz val="10"/>
        <rFont val="Calibri"/>
        <family val="2"/>
      </rPr>
      <t xml:space="preserve"> qualification round</t>
    </r>
  </si>
  <si>
    <r>
      <t>6th</t>
    </r>
    <r>
      <rPr>
        <b/>
        <sz val="10"/>
        <rFont val="Calibri"/>
        <family val="2"/>
      </rPr>
      <t xml:space="preserve"> qualification round</t>
    </r>
  </si>
  <si>
    <r>
      <t>7th</t>
    </r>
    <r>
      <rPr>
        <b/>
        <sz val="10"/>
        <rFont val="Calibri"/>
        <family val="2"/>
      </rPr>
      <t xml:space="preserve"> qualification round</t>
    </r>
  </si>
  <si>
    <t>Qualification Day #1</t>
  </si>
  <si>
    <t>Qualification Day #2</t>
  </si>
  <si>
    <r>
      <t>8th</t>
    </r>
    <r>
      <rPr>
        <b/>
        <sz val="10"/>
        <rFont val="Calibri"/>
        <family val="2"/>
      </rPr>
      <t xml:space="preserve"> qualification round</t>
    </r>
  </si>
  <si>
    <t>1 : 23.032</t>
  </si>
  <si>
    <t>1 : 38.484</t>
  </si>
  <si>
    <t>1 : 42.942</t>
  </si>
  <si>
    <t>1 : 59.368</t>
  </si>
  <si>
    <t>1 : 17.029</t>
  </si>
  <si>
    <t>1 : 23.976</t>
  </si>
  <si>
    <t>1 : 29.753</t>
  </si>
  <si>
    <t>2 : 10.578</t>
  </si>
  <si>
    <t>1 : 29.058</t>
  </si>
  <si>
    <t>1 : 51.409</t>
  </si>
  <si>
    <t>2 : 14.745</t>
  </si>
  <si>
    <t>1 : 18.052</t>
  </si>
  <si>
    <t>1 : 22.925</t>
  </si>
  <si>
    <t>1 : 48.055</t>
  </si>
  <si>
    <t>1 : 44.920</t>
  </si>
  <si>
    <t>2 : 13.115</t>
  </si>
  <si>
    <t>1 : 15.347</t>
  </si>
  <si>
    <t>1 : 21.329</t>
  </si>
  <si>
    <t>1 : 28.991</t>
  </si>
  <si>
    <t>1 : 17.024</t>
  </si>
  <si>
    <t>1 : 20.694</t>
  </si>
  <si>
    <t>1 : 51.824</t>
  </si>
  <si>
    <t>2 : 03.795</t>
  </si>
  <si>
    <t>1 : 29.729</t>
  </si>
  <si>
    <t>1 : 30,233</t>
  </si>
  <si>
    <t>2 : 14.944</t>
  </si>
  <si>
    <t>1 : 23.622</t>
  </si>
  <si>
    <t>1 : 24.409</t>
  </si>
  <si>
    <t>1 : 26.205</t>
  </si>
  <si>
    <t>2 : 11.358</t>
  </si>
  <si>
    <t>1 : 27.222</t>
  </si>
  <si>
    <t>1 : 30.647</t>
  </si>
  <si>
    <t>1 : 20.214</t>
  </si>
  <si>
    <t>1 : 19.100</t>
  </si>
  <si>
    <t>1 : 22.009</t>
  </si>
  <si>
    <t>1 : 33.795</t>
  </si>
  <si>
    <t>2 : 11.127</t>
  </si>
  <si>
    <t>1 : 12.071</t>
  </si>
  <si>
    <t>1 : 41.914</t>
  </si>
  <si>
    <t>1 : 12.773</t>
  </si>
  <si>
    <t>1 : 36.386</t>
  </si>
  <si>
    <t>1 : 36.697</t>
  </si>
  <si>
    <t>2 : 12.235</t>
  </si>
  <si>
    <t>1 : 38.421</t>
  </si>
  <si>
    <t>1 : 11.946</t>
  </si>
  <si>
    <t>1 : 23.344</t>
  </si>
  <si>
    <t>1 : 33.759</t>
  </si>
  <si>
    <t>1 : 54.526</t>
  </si>
  <si>
    <t>1 : 10.857</t>
  </si>
  <si>
    <t>1 : 23.286</t>
  </si>
  <si>
    <t>1 : 27.286</t>
  </si>
  <si>
    <t>1 : 27.400</t>
  </si>
  <si>
    <t>1 : 17.935</t>
  </si>
  <si>
    <t>1 : 26.903</t>
  </si>
  <si>
    <t>1 : 29.832</t>
  </si>
  <si>
    <t>1 : 37.078</t>
  </si>
  <si>
    <t>1 : 53.825</t>
  </si>
  <si>
    <t>1 : 22.969</t>
  </si>
  <si>
    <t>1 : 23.074</t>
  </si>
  <si>
    <t>2 : 05.768</t>
  </si>
  <si>
    <t>1 : 17.190</t>
  </si>
  <si>
    <t>1 : 37.532</t>
  </si>
  <si>
    <t>1 : 55.580</t>
  </si>
  <si>
    <t>1 : 11.990</t>
  </si>
  <si>
    <t>1 : 13.827</t>
  </si>
  <si>
    <t>1 : 36.750</t>
  </si>
  <si>
    <t>1 : 22.271</t>
  </si>
  <si>
    <t>1: 14.294</t>
  </si>
  <si>
    <t>1 : 56.177</t>
  </si>
  <si>
    <t>1 : 27.080</t>
  </si>
  <si>
    <t>1 : 41.858</t>
  </si>
  <si>
    <t>1 : 48.623</t>
  </si>
  <si>
    <t>1 : 16.878</t>
  </si>
  <si>
    <t>1 : 32.812</t>
  </si>
  <si>
    <t>1 : 52.022</t>
  </si>
  <si>
    <t>1 : 23.598</t>
  </si>
  <si>
    <t>1 : 45.180</t>
  </si>
  <si>
    <t>1 : 50.880</t>
  </si>
  <si>
    <t>2 : 09.550</t>
  </si>
  <si>
    <t>1:54.865</t>
  </si>
  <si>
    <t>1 : 18.136</t>
  </si>
  <si>
    <t>1 : 23.332</t>
  </si>
  <si>
    <t>1 : 31.448</t>
  </si>
  <si>
    <t>1 : 40.113</t>
  </si>
  <si>
    <t>1 : 45.529</t>
  </si>
  <si>
    <t>1 : 18.756</t>
  </si>
  <si>
    <t>1 : 30.546</t>
  </si>
  <si>
    <t>1 : 35.097</t>
  </si>
  <si>
    <t>1 : 19.058</t>
  </si>
  <si>
    <t>1 : 19.062</t>
  </si>
  <si>
    <t>1 : 35.209</t>
  </si>
  <si>
    <t>1 : 20.053</t>
  </si>
  <si>
    <t>1 : 22.673</t>
  </si>
  <si>
    <t>1 : 20.240</t>
  </si>
  <si>
    <t>1 : 31.758</t>
  </si>
  <si>
    <t>1 : 15.169</t>
  </si>
  <si>
    <t>1: 25.887</t>
  </si>
  <si>
    <t>1 : 42.797</t>
  </si>
  <si>
    <t>1 : 34.808</t>
  </si>
  <si>
    <t>1 : 21.271</t>
  </si>
  <si>
    <t>1 : 30.857</t>
  </si>
  <si>
    <t>1 : 31.233</t>
  </si>
  <si>
    <t>1 : 21.827</t>
  </si>
  <si>
    <t>2 : 14.800</t>
  </si>
  <si>
    <t>2 : 53.046</t>
  </si>
  <si>
    <t>1 : 25.304</t>
  </si>
  <si>
    <t>-</t>
  </si>
  <si>
    <t>2 : 06.545</t>
  </si>
  <si>
    <t>2 : 23.598</t>
  </si>
  <si>
    <t>2 : 53.538</t>
  </si>
  <si>
    <t>1 : 58.322</t>
  </si>
  <si>
    <t>2 : 18.326</t>
  </si>
  <si>
    <t>2 : 25.299</t>
  </si>
  <si>
    <t>1 : 59.335</t>
  </si>
  <si>
    <t>1 : 30.968</t>
  </si>
  <si>
    <t>2 : 08.496</t>
  </si>
  <si>
    <t>1 : 35.623</t>
  </si>
  <si>
    <t>2 : 07.832</t>
  </si>
  <si>
    <t>2: 16.944</t>
  </si>
  <si>
    <t>1 : 45.466</t>
  </si>
  <si>
    <t>2 : 01.325</t>
  </si>
  <si>
    <t>1 : 52.766</t>
  </si>
  <si>
    <t>1 : 55.027</t>
  </si>
  <si>
    <t>1 : 29.518</t>
  </si>
  <si>
    <t>1 : 42.735</t>
  </si>
  <si>
    <t>1 : 28.497</t>
  </si>
  <si>
    <t>1 : 49.524</t>
  </si>
  <si>
    <t>2 : 34.212</t>
  </si>
  <si>
    <t>1 : 54.796</t>
  </si>
  <si>
    <t>1 : 27.519</t>
  </si>
  <si>
    <t>1 : 54.367</t>
  </si>
  <si>
    <t>1 : 07.255</t>
  </si>
  <si>
    <t>1 : 39.143</t>
  </si>
  <si>
    <t>1 : 40.156</t>
  </si>
  <si>
    <t>1 : 09.136</t>
  </si>
  <si>
    <t>1 : 31.058</t>
  </si>
  <si>
    <t>1 : 33.056</t>
  </si>
  <si>
    <t>2 : 36.405</t>
  </si>
  <si>
    <t>1 : 09.222</t>
  </si>
  <si>
    <t>1 : 13.315</t>
  </si>
  <si>
    <t>1 : 29.558</t>
  </si>
  <si>
    <t>1 : 31.299</t>
  </si>
  <si>
    <t>1 : 07.024</t>
  </si>
  <si>
    <t>1 : 34.904</t>
  </si>
  <si>
    <t>1 : 06.036</t>
  </si>
  <si>
    <t>1 : 29.302</t>
  </si>
  <si>
    <t>1 : 54.036</t>
  </si>
  <si>
    <t>1 : 26.483</t>
  </si>
  <si>
    <t>1 : 35.223</t>
  </si>
  <si>
    <t>2 : 12.669</t>
  </si>
  <si>
    <t>2 : 23.596</t>
  </si>
  <si>
    <t>1 : 25.560</t>
  </si>
  <si>
    <t>1 : 26.588</t>
  </si>
  <si>
    <t>1 : 30.206</t>
  </si>
  <si>
    <t>1 : 23.544</t>
  </si>
  <si>
    <t>1 . 25.130</t>
  </si>
  <si>
    <t>2 : 00.328</t>
  </si>
  <si>
    <t>1 : 48.642</t>
  </si>
  <si>
    <t>1 : 26.804</t>
  </si>
  <si>
    <t>1 : 58.691</t>
  </si>
  <si>
    <t>3 : 09.001</t>
  </si>
  <si>
    <t>1 : 52.237</t>
  </si>
  <si>
    <t>1 : 23.712</t>
  </si>
  <si>
    <t>1 : 22.422</t>
  </si>
  <si>
    <t>1 : 37.567</t>
  </si>
  <si>
    <t>3 : 09.348</t>
  </si>
  <si>
    <t>1 : 35.462</t>
  </si>
  <si>
    <t>1 : 50.352</t>
  </si>
  <si>
    <t>1 : 51.830</t>
  </si>
  <si>
    <t>1 : 59.385</t>
  </si>
  <si>
    <t>1 : 44.040</t>
  </si>
  <si>
    <t>1 : 28.891</t>
  </si>
  <si>
    <t>1 : 41.989</t>
  </si>
  <si>
    <t>1 : 25.142</t>
  </si>
  <si>
    <t>1 : 35.606</t>
  </si>
  <si>
    <t>1 : 41.745</t>
  </si>
  <si>
    <t>1 : 19.155</t>
  </si>
  <si>
    <t>1 : 27.441</t>
  </si>
  <si>
    <t>1 : 48.111</t>
  </si>
  <si>
    <t>1 : 41.145</t>
  </si>
  <si>
    <t>1 : 21.961</t>
  </si>
  <si>
    <t>1 : 25.755</t>
  </si>
  <si>
    <t>1 : 35.377</t>
  </si>
  <si>
    <t>2 : 42.249</t>
  </si>
  <si>
    <t>1 : 22.045</t>
  </si>
  <si>
    <t>1 : 21.207</t>
  </si>
  <si>
    <t>1 : 32.134</t>
  </si>
  <si>
    <t>2 : 41.794</t>
  </si>
  <si>
    <t>1 : 17.530</t>
  </si>
  <si>
    <t>2 : 03.519</t>
  </si>
  <si>
    <t>1 : 43.896</t>
  </si>
  <si>
    <t>1 : 18.922</t>
  </si>
  <si>
    <t>1 : 24.401</t>
  </si>
  <si>
    <t>1 : 30.321</t>
  </si>
  <si>
    <t>1 : 18.392</t>
  </si>
  <si>
    <t>1 : 18.645</t>
  </si>
  <si>
    <t>1 : 14.149</t>
  </si>
  <si>
    <t>1 : 18.074</t>
  </si>
  <si>
    <t>1 : 25.734</t>
  </si>
  <si>
    <t>1 : 21.219</t>
  </si>
  <si>
    <t>1 : 34.819</t>
  </si>
  <si>
    <t>1 : 35.936</t>
  </si>
  <si>
    <t>1 : 44.345</t>
  </si>
  <si>
    <t>1 : 32.837</t>
  </si>
  <si>
    <t>2 : 36.911</t>
  </si>
  <si>
    <t>1 : 29.568</t>
  </si>
  <si>
    <t>1 : 19.957</t>
  </si>
  <si>
    <t>1 : 28.993</t>
  </si>
  <si>
    <t>1 : 42.482</t>
  </si>
  <si>
    <t>1 : 26.897</t>
  </si>
  <si>
    <t>1 : 15.359</t>
  </si>
  <si>
    <t>1 : 27.543</t>
  </si>
  <si>
    <t>1 : 24.126</t>
  </si>
  <si>
    <t>1 : 21.633</t>
  </si>
  <si>
    <t>1 : 16.171</t>
  </si>
  <si>
    <t>1 : 21.269</t>
  </si>
  <si>
    <t>1 : 48.468</t>
  </si>
  <si>
    <t>1 : 19.497</t>
  </si>
  <si>
    <t>1 : 22.110</t>
  </si>
  <si>
    <t>1 : 14.366</t>
  </si>
  <si>
    <t>1 : 45.679</t>
  </si>
  <si>
    <t>1 : 27.805</t>
  </si>
  <si>
    <t>2 : 00.858</t>
  </si>
  <si>
    <t>1 : 20.280</t>
  </si>
  <si>
    <t>1 : 42.664</t>
  </si>
  <si>
    <t>2 : 16.626</t>
  </si>
  <si>
    <t>1 : 17.870</t>
  </si>
  <si>
    <t>1 : 34.767</t>
  </si>
  <si>
    <t>1 : 50.697</t>
  </si>
  <si>
    <t>1 : 05.945</t>
  </si>
  <si>
    <t>1 : 28.821</t>
  </si>
  <si>
    <t>1 : 30.581</t>
  </si>
  <si>
    <t>1 : 07.252</t>
  </si>
  <si>
    <t>1 : 35.506</t>
  </si>
  <si>
    <t>1 : 29.566</t>
  </si>
  <si>
    <t>1 : 17.497</t>
  </si>
  <si>
    <t>Junior</t>
  </si>
  <si>
    <t>Female</t>
  </si>
  <si>
    <t>Country</t>
  </si>
  <si>
    <t>Race 1</t>
  </si>
  <si>
    <t>Race 2</t>
  </si>
  <si>
    <t>Race 3</t>
  </si>
  <si>
    <t>CZE</t>
  </si>
  <si>
    <t>LTU</t>
  </si>
  <si>
    <t>JPN</t>
  </si>
  <si>
    <t>GRE</t>
  </si>
  <si>
    <t>SUI</t>
  </si>
  <si>
    <r>
      <t>Trofeo F9U World Cup Italia - Sumirago (VA), Italy - 22</t>
    </r>
    <r>
      <rPr>
        <b/>
        <i/>
        <vertAlign val="superscript"/>
        <sz val="18"/>
        <rFont val="Calibri"/>
        <family val="2"/>
        <scheme val="minor"/>
      </rPr>
      <t>th</t>
    </r>
    <r>
      <rPr>
        <b/>
        <i/>
        <sz val="18"/>
        <rFont val="Calibri"/>
        <family val="2"/>
        <scheme val="minor"/>
      </rPr>
      <t xml:space="preserve"> and 23</t>
    </r>
    <r>
      <rPr>
        <b/>
        <i/>
        <vertAlign val="superscript"/>
        <sz val="18"/>
        <rFont val="Calibri"/>
        <family val="2"/>
        <scheme val="minor"/>
      </rPr>
      <t>th</t>
    </r>
    <r>
      <rPr>
        <b/>
        <i/>
        <sz val="18"/>
        <rFont val="Calibri"/>
        <family val="2"/>
        <scheme val="minor"/>
      </rPr>
      <t xml:space="preserve"> May 2024</t>
    </r>
  </si>
  <si>
    <t>KIM MinJae (08)</t>
  </si>
  <si>
    <t>MASALSKIS Jurijs</t>
  </si>
  <si>
    <t>JEMELJANOVS Aleksandrs</t>
  </si>
  <si>
    <t>FAI (NED)</t>
  </si>
  <si>
    <t>PEEK Johannes Benjamin</t>
  </si>
  <si>
    <t>LIEPA Peteris</t>
  </si>
  <si>
    <t>FAI (ITA)</t>
  </si>
  <si>
    <t>GEORGIEV Antoni A.</t>
  </si>
  <si>
    <t>ŽITKUS Mantas</t>
  </si>
  <si>
    <t>GRUNNER Iosif Aladar</t>
  </si>
  <si>
    <t>ROU</t>
  </si>
  <si>
    <t>BUSS Aivis</t>
  </si>
  <si>
    <t>VAIŠNORAITE Vitaré</t>
  </si>
  <si>
    <t>NAKTINIS Mantas</t>
  </si>
  <si>
    <t>FAI (LTU)</t>
  </si>
  <si>
    <t>BINIORIS Dionysios</t>
  </si>
  <si>
    <t>QUALIFICATION STAGE</t>
  </si>
  <si>
    <t>ELIMINATION STAGE</t>
  </si>
  <si>
    <t>FINAL 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</si>
</sst>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 race &quot;0"/>
    <numFmt numFmtId="165" formatCode="&quot;Race &quot;0"/>
    <numFmt numFmtId="166" formatCode="&quot; Race &quot;0"/>
    <numFmt numFmtId="167" formatCode="&quot;semi &quot;0"/>
    <numFmt numFmtId="168" formatCode="&quot;(&quot;0&quot;)&quot;"/>
    <numFmt numFmtId="169" formatCode="0.0"/>
  </numFmts>
  <fonts count="40">
    <font>
      <sz val="12"/>
      <color theme="1"/>
      <name val="Calibri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i/>
      <sz val="10"/>
      <color indexed="10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vertAlign val="superscript"/>
      <sz val="10"/>
      <color indexed="8"/>
      <name val="Arial"/>
      <family val="2"/>
    </font>
    <font>
      <b/>
      <vertAlign val="superscript"/>
      <sz val="9"/>
      <color indexed="8"/>
      <name val="Arial"/>
      <family val="2"/>
    </font>
    <font>
      <i/>
      <sz val="9"/>
      <name val="Calibri"/>
      <family val="2"/>
    </font>
    <font>
      <b/>
      <vertAlign val="superscript"/>
      <sz val="10"/>
      <name val="Calibri"/>
      <family val="2"/>
    </font>
    <font>
      <b/>
      <sz val="10"/>
      <name val="Calibri"/>
      <family val="2"/>
    </font>
    <font>
      <i/>
      <sz val="8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charset val="134"/>
      <scheme val="minor"/>
    </font>
    <font>
      <b/>
      <sz val="10"/>
      <name val="Calibri"/>
      <family val="2"/>
      <charset val="134"/>
      <scheme val="minor"/>
    </font>
    <font>
      <sz val="12"/>
      <color theme="0"/>
      <name val="Calibri"/>
      <family val="2"/>
      <scheme val="minor"/>
    </font>
    <font>
      <b/>
      <i/>
      <sz val="10"/>
      <name val="Calibri"/>
      <family val="2"/>
    </font>
    <font>
      <b/>
      <i/>
      <sz val="18"/>
      <name val="Calibri"/>
      <family val="2"/>
      <scheme val="minor"/>
    </font>
    <font>
      <b/>
      <i/>
      <vertAlign val="superscript"/>
      <sz val="1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06918546098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4">
    <xf numFmtId="0" fontId="0" fillId="0" borderId="0"/>
    <xf numFmtId="0" fontId="5" fillId="0" borderId="0"/>
    <xf numFmtId="0" fontId="23" fillId="0" borderId="0"/>
    <xf numFmtId="9" fontId="33" fillId="0" borderId="0" applyFont="0" applyFill="0" applyBorder="0" applyAlignment="0" applyProtection="0"/>
  </cellStyleXfs>
  <cellXfs count="365">
    <xf numFmtId="0" fontId="0" fillId="0" borderId="0" xfId="0"/>
    <xf numFmtId="0" fontId="0" fillId="0" borderId="0" xfId="0" applyAlignment="1">
      <alignment wrapText="1"/>
    </xf>
    <xf numFmtId="0" fontId="3" fillId="0" borderId="0" xfId="1" applyFont="1" applyAlignment="1">
      <alignment vertical="top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/>
    <xf numFmtId="0" fontId="1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1" fillId="0" borderId="0" xfId="1" applyFont="1" applyAlignment="1">
      <alignment horizontal="left" vertical="center"/>
    </xf>
    <xf numFmtId="16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center"/>
    </xf>
    <xf numFmtId="0" fontId="5" fillId="0" borderId="0" xfId="1"/>
    <xf numFmtId="0" fontId="5" fillId="0" borderId="0" xfId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/>
    <xf numFmtId="0" fontId="8" fillId="0" borderId="0" xfId="1" applyFont="1" applyAlignment="1">
      <alignment vertical="top"/>
    </xf>
    <xf numFmtId="0" fontId="2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12" fillId="4" borderId="18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12" fillId="4" borderId="23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2" fillId="4" borderId="28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5" fillId="0" borderId="30" xfId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16" xfId="1" applyFont="1" applyBorder="1" applyAlignment="1">
      <alignment horizontal="right" vertical="center"/>
    </xf>
    <xf numFmtId="164" fontId="2" fillId="0" borderId="17" xfId="1" applyNumberFormat="1" applyFont="1" applyBorder="1" applyAlignment="1">
      <alignment horizontal="left" vertical="center"/>
    </xf>
    <xf numFmtId="164" fontId="2" fillId="0" borderId="0" xfId="1" applyNumberFormat="1" applyFont="1" applyAlignment="1">
      <alignment horizontal="left" vertical="center"/>
    </xf>
    <xf numFmtId="0" fontId="2" fillId="0" borderId="21" xfId="1" applyFont="1" applyBorder="1" applyAlignment="1">
      <alignment horizontal="right" vertical="center"/>
    </xf>
    <xf numFmtId="164" fontId="2" fillId="0" borderId="22" xfId="1" applyNumberFormat="1" applyFont="1" applyBorder="1" applyAlignment="1">
      <alignment horizontal="left" vertical="center"/>
    </xf>
    <xf numFmtId="0" fontId="2" fillId="0" borderId="26" xfId="1" applyFont="1" applyBorder="1" applyAlignment="1">
      <alignment horizontal="right" vertical="center"/>
    </xf>
    <xf numFmtId="164" fontId="2" fillId="0" borderId="27" xfId="1" applyNumberFormat="1" applyFont="1" applyBorder="1" applyAlignment="1">
      <alignment horizontal="left" vertical="center"/>
    </xf>
    <xf numFmtId="164" fontId="2" fillId="0" borderId="25" xfId="1" applyNumberFormat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" fillId="0" borderId="0" xfId="1" applyFont="1" applyAlignment="1">
      <alignment horizontal="right" vertical="center"/>
    </xf>
    <xf numFmtId="164" fontId="2" fillId="0" borderId="0" xfId="1" applyNumberFormat="1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65" fontId="11" fillId="0" borderId="0" xfId="1" applyNumberFormat="1" applyFont="1" applyAlignment="1">
      <alignment horizontal="left" vertical="center"/>
    </xf>
    <xf numFmtId="165" fontId="11" fillId="0" borderId="34" xfId="1" applyNumberFormat="1" applyFont="1" applyBorder="1" applyAlignment="1">
      <alignment horizontal="left" vertical="center"/>
    </xf>
    <xf numFmtId="0" fontId="2" fillId="0" borderId="34" xfId="1" applyFont="1" applyBorder="1" applyAlignment="1">
      <alignment horizontal="right" vertical="center"/>
    </xf>
    <xf numFmtId="164" fontId="2" fillId="0" borderId="34" xfId="1" applyNumberFormat="1" applyFont="1" applyBorder="1" applyAlignment="1">
      <alignment horizontal="left" vertical="center"/>
    </xf>
    <xf numFmtId="164" fontId="2" fillId="0" borderId="34" xfId="1" applyNumberFormat="1" applyFont="1" applyBorder="1" applyAlignment="1">
      <alignment horizontal="center" vertical="center"/>
    </xf>
    <xf numFmtId="164" fontId="1" fillId="0" borderId="34" xfId="1" applyNumberFormat="1" applyFont="1" applyBorder="1" applyAlignment="1">
      <alignment horizontal="center" vertical="center"/>
    </xf>
    <xf numFmtId="0" fontId="2" fillId="0" borderId="35" xfId="1" applyFont="1" applyBorder="1" applyAlignment="1">
      <alignment vertical="center"/>
    </xf>
    <xf numFmtId="0" fontId="2" fillId="0" borderId="36" xfId="1" applyFont="1" applyBorder="1" applyAlignment="1">
      <alignment horizontal="right" vertical="center"/>
    </xf>
    <xf numFmtId="164" fontId="2" fillId="0" borderId="37" xfId="1" applyNumberFormat="1" applyFont="1" applyBorder="1" applyAlignment="1">
      <alignment horizontal="left" vertical="center"/>
    </xf>
    <xf numFmtId="0" fontId="2" fillId="0" borderId="38" xfId="1" applyFont="1" applyBorder="1" applyAlignment="1">
      <alignment vertical="center"/>
    </xf>
    <xf numFmtId="165" fontId="2" fillId="0" borderId="39" xfId="0" applyNumberFormat="1" applyFont="1" applyBorder="1" applyAlignment="1">
      <alignment horizontal="left" vertical="center"/>
    </xf>
    <xf numFmtId="0" fontId="2" fillId="0" borderId="39" xfId="1" applyFont="1" applyBorder="1" applyAlignment="1">
      <alignment horizontal="right" vertical="center"/>
    </xf>
    <xf numFmtId="164" fontId="2" fillId="0" borderId="39" xfId="1" applyNumberFormat="1" applyFont="1" applyBorder="1" applyAlignment="1">
      <alignment horizontal="left" vertical="center"/>
    </xf>
    <xf numFmtId="164" fontId="2" fillId="0" borderId="39" xfId="1" applyNumberFormat="1" applyFont="1" applyBorder="1" applyAlignment="1">
      <alignment horizontal="center" vertical="center"/>
    </xf>
    <xf numFmtId="164" fontId="1" fillId="0" borderId="39" xfId="1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5" fillId="0" borderId="34" xfId="1" applyBorder="1" applyAlignment="1">
      <alignment vertical="center"/>
    </xf>
    <xf numFmtId="0" fontId="5" fillId="0" borderId="0" xfId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40" xfId="1" applyFont="1" applyBorder="1" applyAlignment="1">
      <alignment horizontal="right" vertical="center"/>
    </xf>
    <xf numFmtId="164" fontId="2" fillId="0" borderId="41" xfId="1" applyNumberFormat="1" applyFont="1" applyBorder="1" applyAlignment="1">
      <alignment horizontal="left" vertical="center"/>
    </xf>
    <xf numFmtId="0" fontId="2" fillId="0" borderId="30" xfId="1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0" fillId="0" borderId="39" xfId="0" applyBorder="1" applyAlignment="1">
      <alignment vertical="center" wrapText="1"/>
    </xf>
    <xf numFmtId="0" fontId="5" fillId="0" borderId="34" xfId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166" fontId="0" fillId="0" borderId="39" xfId="0" applyNumberFormat="1" applyBorder="1" applyAlignment="1">
      <alignment horizontal="center" vertical="center"/>
    </xf>
    <xf numFmtId="166" fontId="5" fillId="0" borderId="0" xfId="1" applyNumberFormat="1" applyAlignment="1">
      <alignment vertical="center"/>
    </xf>
    <xf numFmtId="164" fontId="2" fillId="0" borderId="33" xfId="1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9" xfId="0" applyBorder="1" applyAlignment="1">
      <alignment horizontal="center" vertical="center" wrapText="1"/>
    </xf>
    <xf numFmtId="0" fontId="13" fillId="0" borderId="39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33" xfId="1" applyBorder="1" applyAlignment="1">
      <alignment vertical="center"/>
    </xf>
    <xf numFmtId="0" fontId="5" fillId="0" borderId="35" xfId="1" applyBorder="1" applyAlignment="1">
      <alignment vertical="center"/>
    </xf>
    <xf numFmtId="0" fontId="5" fillId="0" borderId="38" xfId="1" applyBorder="1" applyAlignment="1">
      <alignment vertical="center"/>
    </xf>
    <xf numFmtId="164" fontId="1" fillId="0" borderId="39" xfId="1" applyNumberFormat="1" applyFont="1" applyBorder="1" applyAlignment="1">
      <alignment horizontal="left" vertical="center"/>
    </xf>
    <xf numFmtId="0" fontId="2" fillId="0" borderId="31" xfId="1" applyFont="1" applyBorder="1" applyAlignment="1">
      <alignment vertical="center"/>
    </xf>
    <xf numFmtId="0" fontId="11" fillId="0" borderId="0" xfId="1" applyFont="1" applyAlignment="1">
      <alignment horizontal="center" vertical="center" wrapText="1"/>
    </xf>
    <xf numFmtId="0" fontId="13" fillId="0" borderId="0" xfId="0" applyFont="1"/>
    <xf numFmtId="164" fontId="1" fillId="0" borderId="0" xfId="1" applyNumberFormat="1" applyFont="1" applyAlignment="1">
      <alignment horizontal="left" vertical="center"/>
    </xf>
    <xf numFmtId="164" fontId="2" fillId="0" borderId="30" xfId="1" applyNumberFormat="1" applyFont="1" applyBorder="1" applyAlignment="1">
      <alignment horizontal="left" vertical="center"/>
    </xf>
    <xf numFmtId="167" fontId="2" fillId="0" borderId="0" xfId="1" applyNumberFormat="1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15" xfId="1" applyFont="1" applyBorder="1" applyAlignment="1">
      <alignment vertical="center"/>
    </xf>
    <xf numFmtId="0" fontId="6" fillId="0" borderId="38" xfId="1" applyFont="1" applyBorder="1" applyAlignment="1">
      <alignment vertical="center"/>
    </xf>
    <xf numFmtId="164" fontId="2" fillId="0" borderId="38" xfId="1" applyNumberFormat="1" applyFont="1" applyBorder="1" applyAlignment="1">
      <alignment horizontal="left" vertical="center"/>
    </xf>
    <xf numFmtId="0" fontId="5" fillId="0" borderId="38" xfId="1" applyBorder="1"/>
    <xf numFmtId="164" fontId="2" fillId="0" borderId="38" xfId="1" applyNumberFormat="1" applyFont="1" applyBorder="1" applyAlignment="1">
      <alignment horizontal="left"/>
    </xf>
    <xf numFmtId="164" fontId="2" fillId="0" borderId="30" xfId="1" applyNumberFormat="1" applyFont="1" applyBorder="1" applyAlignment="1">
      <alignment horizontal="left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167" fontId="2" fillId="0" borderId="0" xfId="1" applyNumberFormat="1" applyFont="1" applyAlignment="1">
      <alignment horizontal="center" vertical="center"/>
    </xf>
    <xf numFmtId="167" fontId="1" fillId="0" borderId="0" xfId="1" applyNumberFormat="1" applyFont="1" applyAlignment="1">
      <alignment horizontal="center" vertical="center"/>
    </xf>
    <xf numFmtId="0" fontId="20" fillId="2" borderId="42" xfId="2" applyFont="1" applyFill="1" applyBorder="1" applyAlignment="1">
      <alignment horizontal="center" vertical="center" wrapText="1"/>
    </xf>
    <xf numFmtId="0" fontId="20" fillId="2" borderId="7" xfId="2" applyFont="1" applyFill="1" applyBorder="1" applyAlignment="1">
      <alignment vertical="center" wrapText="1"/>
    </xf>
    <xf numFmtId="0" fontId="21" fillId="2" borderId="44" xfId="2" applyFont="1" applyFill="1" applyBorder="1" applyAlignment="1">
      <alignment horizontal="center" vertical="center" wrapText="1"/>
    </xf>
    <xf numFmtId="0" fontId="21" fillId="2" borderId="10" xfId="2" applyFont="1" applyFill="1" applyBorder="1" applyAlignment="1">
      <alignment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20" fillId="0" borderId="46" xfId="2" applyFont="1" applyBorder="1" applyAlignment="1" applyProtection="1">
      <alignment horizontal="center" vertical="center"/>
      <protection locked="0"/>
    </xf>
    <xf numFmtId="0" fontId="21" fillId="0" borderId="47" xfId="2" applyFont="1" applyBorder="1" applyAlignment="1">
      <alignment vertical="center" wrapText="1"/>
    </xf>
    <xf numFmtId="0" fontId="20" fillId="0" borderId="48" xfId="2" applyFont="1" applyBorder="1" applyAlignment="1">
      <alignment horizontal="center" vertical="center" wrapText="1"/>
    </xf>
    <xf numFmtId="0" fontId="21" fillId="0" borderId="46" xfId="2" applyFont="1" applyBorder="1" applyAlignment="1">
      <alignment horizontal="center" vertical="center" wrapText="1"/>
    </xf>
    <xf numFmtId="0" fontId="20" fillId="0" borderId="49" xfId="2" applyFont="1" applyBorder="1" applyAlignment="1" applyProtection="1">
      <alignment horizontal="center" vertical="center"/>
      <protection locked="0"/>
    </xf>
    <xf numFmtId="0" fontId="21" fillId="0" borderId="30" xfId="2" applyFont="1" applyBorder="1" applyAlignment="1">
      <alignment vertical="center" wrapText="1"/>
    </xf>
    <xf numFmtId="0" fontId="20" fillId="0" borderId="33" xfId="2" applyFont="1" applyBorder="1" applyAlignment="1">
      <alignment horizontal="center" vertical="center" wrapText="1"/>
    </xf>
    <xf numFmtId="0" fontId="21" fillId="0" borderId="49" xfId="2" applyFont="1" applyBorder="1" applyAlignment="1" applyProtection="1">
      <alignment horizontal="center" vertical="center"/>
      <protection locked="0"/>
    </xf>
    <xf numFmtId="0" fontId="21" fillId="0" borderId="51" xfId="2" applyFont="1" applyBorder="1" applyAlignment="1" applyProtection="1">
      <alignment horizontal="center" vertical="center"/>
      <protection locked="0"/>
    </xf>
    <xf numFmtId="0" fontId="20" fillId="0" borderId="53" xfId="2" applyFont="1" applyBorder="1" applyAlignment="1">
      <alignment horizontal="center" vertical="center" wrapText="1"/>
    </xf>
    <xf numFmtId="0" fontId="21" fillId="0" borderId="51" xfId="2" applyFont="1" applyBorder="1" applyAlignment="1">
      <alignment horizontal="center" vertical="center" wrapText="1"/>
    </xf>
    <xf numFmtId="0" fontId="21" fillId="0" borderId="0" xfId="2" applyFont="1" applyAlignment="1">
      <alignment vertical="center" wrapText="1"/>
    </xf>
    <xf numFmtId="0" fontId="21" fillId="0" borderId="46" xfId="2" applyFont="1" applyBorder="1" applyAlignment="1" applyProtection="1">
      <alignment horizontal="center" vertical="center"/>
      <protection locked="0"/>
    </xf>
    <xf numFmtId="0" fontId="21" fillId="0" borderId="14" xfId="2" applyFont="1" applyBorder="1" applyAlignment="1">
      <alignment vertical="center" wrapText="1"/>
    </xf>
    <xf numFmtId="0" fontId="20" fillId="0" borderId="12" xfId="2" applyFont="1" applyBorder="1" applyAlignment="1">
      <alignment horizontal="center" vertical="center" wrapText="1"/>
    </xf>
    <xf numFmtId="0" fontId="21" fillId="0" borderId="49" xfId="2" applyFont="1" applyBorder="1" applyAlignment="1">
      <alignment horizontal="center" vertical="center" wrapText="1"/>
    </xf>
    <xf numFmtId="0" fontId="22" fillId="2" borderId="57" xfId="2" applyFont="1" applyFill="1" applyBorder="1" applyAlignment="1">
      <alignment horizontal="center" vertical="center" wrapText="1"/>
    </xf>
    <xf numFmtId="0" fontId="22" fillId="2" borderId="58" xfId="2" applyFont="1" applyFill="1" applyBorder="1" applyAlignment="1">
      <alignment horizontal="center" vertical="center" wrapText="1"/>
    </xf>
    <xf numFmtId="0" fontId="22" fillId="2" borderId="59" xfId="2" applyFont="1" applyFill="1" applyBorder="1" applyAlignment="1">
      <alignment horizontal="center" vertical="center" wrapText="1"/>
    </xf>
    <xf numFmtId="0" fontId="20" fillId="2" borderId="60" xfId="2" applyFont="1" applyFill="1" applyBorder="1" applyAlignment="1">
      <alignment horizontal="center" vertical="center" wrapText="1"/>
    </xf>
    <xf numFmtId="0" fontId="20" fillId="2" borderId="58" xfId="2" applyFont="1" applyFill="1" applyBorder="1" applyAlignment="1">
      <alignment horizontal="center" vertical="center" wrapText="1"/>
    </xf>
    <xf numFmtId="49" fontId="21" fillId="0" borderId="54" xfId="2" applyNumberFormat="1" applyFont="1" applyBorder="1" applyAlignment="1">
      <alignment horizontal="center" vertical="center"/>
    </xf>
    <xf numFmtId="1" fontId="21" fillId="0" borderId="61" xfId="2" applyNumberFormat="1" applyFont="1" applyBorder="1" applyAlignment="1">
      <alignment horizontal="center" vertical="center"/>
    </xf>
    <xf numFmtId="1" fontId="21" fillId="0" borderId="62" xfId="2" applyNumberFormat="1" applyFont="1" applyBorder="1" applyAlignment="1">
      <alignment horizontal="center" vertical="center"/>
    </xf>
    <xf numFmtId="49" fontId="21" fillId="0" borderId="64" xfId="2" applyNumberFormat="1" applyFont="1" applyBorder="1" applyAlignment="1">
      <alignment horizontal="center" vertical="center"/>
    </xf>
    <xf numFmtId="1" fontId="21" fillId="0" borderId="25" xfId="2" applyNumberFormat="1" applyFont="1" applyBorder="1" applyAlignment="1">
      <alignment horizontal="center" vertical="center"/>
    </xf>
    <xf numFmtId="1" fontId="21" fillId="0" borderId="4" xfId="2" applyNumberFormat="1" applyFont="1" applyBorder="1" applyAlignment="1">
      <alignment horizontal="center" vertical="center"/>
    </xf>
    <xf numFmtId="169" fontId="21" fillId="0" borderId="66" xfId="2" applyNumberFormat="1" applyFont="1" applyBorder="1" applyAlignment="1">
      <alignment horizontal="center" vertical="center"/>
    </xf>
    <xf numFmtId="169" fontId="21" fillId="0" borderId="54" xfId="2" applyNumberFormat="1" applyFont="1" applyBorder="1" applyAlignment="1">
      <alignment horizontal="center" vertical="center"/>
    </xf>
    <xf numFmtId="49" fontId="21" fillId="0" borderId="61" xfId="2" applyNumberFormat="1" applyFont="1" applyBorder="1" applyAlignment="1">
      <alignment horizontal="center" vertical="center"/>
    </xf>
    <xf numFmtId="49" fontId="21" fillId="0" borderId="62" xfId="2" applyNumberFormat="1" applyFont="1" applyBorder="1" applyAlignment="1">
      <alignment horizontal="center" vertical="center"/>
    </xf>
    <xf numFmtId="169" fontId="20" fillId="0" borderId="0" xfId="2" applyNumberFormat="1" applyFont="1" applyAlignment="1">
      <alignment horizontal="center" vertical="center"/>
    </xf>
    <xf numFmtId="169" fontId="21" fillId="0" borderId="5" xfId="2" applyNumberFormat="1" applyFont="1" applyBorder="1" applyAlignment="1">
      <alignment horizontal="center" vertical="center"/>
    </xf>
    <xf numFmtId="49" fontId="21" fillId="0" borderId="66" xfId="2" applyNumberFormat="1" applyFont="1" applyBorder="1" applyAlignment="1">
      <alignment horizontal="center" vertical="center"/>
    </xf>
    <xf numFmtId="49" fontId="21" fillId="0" borderId="15" xfId="2" applyNumberFormat="1" applyFont="1" applyBorder="1" applyAlignment="1">
      <alignment horizontal="center" vertical="center"/>
    </xf>
    <xf numFmtId="0" fontId="20" fillId="2" borderId="59" xfId="2" applyFont="1" applyFill="1" applyBorder="1" applyAlignment="1">
      <alignment horizontal="center" vertical="center" wrapText="1"/>
    </xf>
    <xf numFmtId="169" fontId="21" fillId="0" borderId="67" xfId="2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68" xfId="2" applyFont="1" applyBorder="1" applyAlignment="1" applyProtection="1">
      <alignment horizontal="center" vertical="center"/>
      <protection locked="0"/>
    </xf>
    <xf numFmtId="0" fontId="21" fillId="0" borderId="35" xfId="2" applyFont="1" applyBorder="1" applyAlignment="1">
      <alignment vertical="center" wrapText="1"/>
    </xf>
    <xf numFmtId="0" fontId="20" fillId="0" borderId="31" xfId="2" applyFont="1" applyBorder="1" applyAlignment="1">
      <alignment horizontal="center" vertical="center" wrapText="1"/>
    </xf>
    <xf numFmtId="169" fontId="21" fillId="0" borderId="69" xfId="2" applyNumberFormat="1" applyFont="1" applyBorder="1" applyAlignment="1">
      <alignment horizontal="center" vertical="center"/>
    </xf>
    <xf numFmtId="169" fontId="21" fillId="0" borderId="57" xfId="2" applyNumberFormat="1" applyFont="1" applyBorder="1" applyAlignment="1">
      <alignment horizontal="center" vertical="center"/>
    </xf>
    <xf numFmtId="49" fontId="21" fillId="0" borderId="58" xfId="2" applyNumberFormat="1" applyFont="1" applyBorder="1" applyAlignment="1">
      <alignment horizontal="center" vertical="center"/>
    </xf>
    <xf numFmtId="169" fontId="21" fillId="5" borderId="67" xfId="2" applyNumberFormat="1" applyFont="1" applyFill="1" applyBorder="1" applyAlignment="1">
      <alignment horizontal="center" vertical="center"/>
    </xf>
    <xf numFmtId="169" fontId="21" fillId="5" borderId="66" xfId="2" applyNumberFormat="1" applyFont="1" applyFill="1" applyBorder="1" applyAlignment="1">
      <alignment horizontal="center" vertical="center"/>
    </xf>
    <xf numFmtId="169" fontId="21" fillId="5" borderId="65" xfId="2" applyNumberFormat="1" applyFont="1" applyFill="1" applyBorder="1" applyAlignment="1">
      <alignment horizontal="center" vertical="center"/>
    </xf>
    <xf numFmtId="0" fontId="21" fillId="0" borderId="50" xfId="2" applyFont="1" applyBorder="1" applyAlignment="1" applyProtection="1">
      <alignment horizontal="center" vertical="center"/>
      <protection locked="0"/>
    </xf>
    <xf numFmtId="1" fontId="21" fillId="0" borderId="66" xfId="2" applyNumberFormat="1" applyFont="1" applyBorder="1" applyAlignment="1">
      <alignment horizontal="center" vertical="center"/>
    </xf>
    <xf numFmtId="1" fontId="21" fillId="0" borderId="67" xfId="2" applyNumberFormat="1" applyFont="1" applyBorder="1" applyAlignment="1">
      <alignment horizontal="center" vertical="center"/>
    </xf>
    <xf numFmtId="169" fontId="21" fillId="0" borderId="25" xfId="2" applyNumberFormat="1" applyFont="1" applyBorder="1" applyAlignment="1">
      <alignment horizontal="center" vertical="center"/>
    </xf>
    <xf numFmtId="169" fontId="21" fillId="5" borderId="25" xfId="2" applyNumberFormat="1" applyFont="1" applyFill="1" applyBorder="1" applyAlignment="1">
      <alignment horizontal="center" vertical="center"/>
    </xf>
    <xf numFmtId="0" fontId="21" fillId="0" borderId="70" xfId="2" applyFont="1" applyBorder="1" applyAlignment="1">
      <alignment vertical="center" wrapText="1"/>
    </xf>
    <xf numFmtId="0" fontId="20" fillId="0" borderId="45" xfId="2" applyFont="1" applyBorder="1" applyAlignment="1">
      <alignment horizontal="center" vertical="center" wrapText="1"/>
    </xf>
    <xf numFmtId="1" fontId="21" fillId="0" borderId="72" xfId="2" applyNumberFormat="1" applyFont="1" applyBorder="1" applyAlignment="1">
      <alignment horizontal="center" vertical="center"/>
    </xf>
    <xf numFmtId="1" fontId="21" fillId="0" borderId="11" xfId="2" applyNumberFormat="1" applyFont="1" applyBorder="1" applyAlignment="1">
      <alignment horizontal="center" vertical="center"/>
    </xf>
    <xf numFmtId="49" fontId="21" fillId="0" borderId="5" xfId="2" applyNumberFormat="1" applyFont="1" applyBorder="1" applyAlignment="1">
      <alignment horizontal="center" vertical="center"/>
    </xf>
    <xf numFmtId="49" fontId="21" fillId="0" borderId="71" xfId="2" applyNumberFormat="1" applyFont="1" applyBorder="1" applyAlignment="1">
      <alignment horizontal="center" vertical="center"/>
    </xf>
    <xf numFmtId="0" fontId="21" fillId="0" borderId="50" xfId="2" applyFont="1" applyBorder="1" applyAlignment="1">
      <alignment horizontal="center" vertical="center" wrapText="1"/>
    </xf>
    <xf numFmtId="0" fontId="21" fillId="0" borderId="44" xfId="2" applyFont="1" applyBorder="1" applyAlignment="1">
      <alignment horizontal="center" vertical="center" wrapText="1"/>
    </xf>
    <xf numFmtId="0" fontId="31" fillId="0" borderId="46" xfId="2" applyFont="1" applyBorder="1" applyAlignment="1">
      <alignment horizontal="center" vertical="center" wrapText="1"/>
    </xf>
    <xf numFmtId="0" fontId="31" fillId="0" borderId="50" xfId="2" applyFont="1" applyBorder="1" applyAlignment="1">
      <alignment horizontal="center" vertical="center" wrapText="1"/>
    </xf>
    <xf numFmtId="169" fontId="21" fillId="0" borderId="65" xfId="2" applyNumberFormat="1" applyFont="1" applyBorder="1" applyAlignment="1">
      <alignment horizontal="center" vertical="center"/>
    </xf>
    <xf numFmtId="169" fontId="21" fillId="0" borderId="60" xfId="2" applyNumberFormat="1" applyFont="1" applyBorder="1" applyAlignment="1">
      <alignment horizontal="center" vertical="center"/>
    </xf>
    <xf numFmtId="169" fontId="21" fillId="0" borderId="49" xfId="2" applyNumberFormat="1" applyFont="1" applyBorder="1" applyAlignment="1">
      <alignment horizontal="center" vertical="center"/>
    </xf>
    <xf numFmtId="169" fontId="21" fillId="0" borderId="50" xfId="2" applyNumberFormat="1" applyFont="1" applyBorder="1" applyAlignment="1">
      <alignment horizontal="center" vertical="center"/>
    </xf>
    <xf numFmtId="169" fontId="21" fillId="0" borderId="51" xfId="2" applyNumberFormat="1" applyFont="1" applyBorder="1" applyAlignment="1">
      <alignment horizontal="center" vertical="center"/>
    </xf>
    <xf numFmtId="49" fontId="31" fillId="0" borderId="63" xfId="2" applyNumberFormat="1" applyFont="1" applyBorder="1" applyAlignment="1">
      <alignment horizontal="center" vertical="center"/>
    </xf>
    <xf numFmtId="49" fontId="21" fillId="0" borderId="65" xfId="2" applyNumberFormat="1" applyFont="1" applyBorder="1" applyAlignment="1">
      <alignment horizontal="center" vertical="center"/>
    </xf>
    <xf numFmtId="49" fontId="21" fillId="0" borderId="3" xfId="2" applyNumberFormat="1" applyFont="1" applyBorder="1" applyAlignment="1">
      <alignment horizontal="center" vertical="center"/>
    </xf>
    <xf numFmtId="49" fontId="31" fillId="0" borderId="65" xfId="2" applyNumberFormat="1" applyFont="1" applyBorder="1" applyAlignment="1">
      <alignment horizontal="center" vertical="center"/>
    </xf>
    <xf numFmtId="0" fontId="30" fillId="0" borderId="0" xfId="0" applyFont="1"/>
    <xf numFmtId="169" fontId="31" fillId="0" borderId="65" xfId="2" applyNumberFormat="1" applyFont="1" applyBorder="1" applyAlignment="1">
      <alignment horizontal="center" vertical="center"/>
    </xf>
    <xf numFmtId="169" fontId="31" fillId="0" borderId="66" xfId="2" applyNumberFormat="1" applyFont="1" applyBorder="1" applyAlignment="1">
      <alignment horizontal="center" vertical="center"/>
    </xf>
    <xf numFmtId="169" fontId="31" fillId="0" borderId="67" xfId="2" applyNumberFormat="1" applyFont="1" applyBorder="1" applyAlignment="1">
      <alignment horizontal="center" vertical="center"/>
    </xf>
    <xf numFmtId="169" fontId="31" fillId="0" borderId="49" xfId="2" applyNumberFormat="1" applyFont="1" applyBorder="1" applyAlignment="1">
      <alignment horizontal="center" vertical="center"/>
    </xf>
    <xf numFmtId="169" fontId="31" fillId="0" borderId="61" xfId="2" applyNumberFormat="1" applyFont="1" applyBorder="1" applyAlignment="1">
      <alignment horizontal="center" vertical="center"/>
    </xf>
    <xf numFmtId="169" fontId="31" fillId="0" borderId="46" xfId="2" applyNumberFormat="1" applyFont="1" applyBorder="1" applyAlignment="1">
      <alignment horizontal="center" vertical="center"/>
    </xf>
    <xf numFmtId="169" fontId="31" fillId="5" borderId="66" xfId="2" applyNumberFormat="1" applyFont="1" applyFill="1" applyBorder="1" applyAlignment="1">
      <alignment horizontal="center" vertical="center"/>
    </xf>
    <xf numFmtId="169" fontId="34" fillId="5" borderId="66" xfId="2" applyNumberFormat="1" applyFont="1" applyFill="1" applyBorder="1" applyAlignment="1">
      <alignment horizontal="center" vertical="center"/>
    </xf>
    <xf numFmtId="169" fontId="31" fillId="5" borderId="67" xfId="2" applyNumberFormat="1" applyFont="1" applyFill="1" applyBorder="1" applyAlignment="1">
      <alignment horizontal="center" vertical="center"/>
    </xf>
    <xf numFmtId="169" fontId="31" fillId="5" borderId="49" xfId="2" applyNumberFormat="1" applyFont="1" applyFill="1" applyBorder="1" applyAlignment="1">
      <alignment horizontal="center" vertical="center"/>
    </xf>
    <xf numFmtId="169" fontId="31" fillId="5" borderId="61" xfId="2" applyNumberFormat="1" applyFont="1" applyFill="1" applyBorder="1" applyAlignment="1">
      <alignment horizontal="center" vertical="center"/>
    </xf>
    <xf numFmtId="169" fontId="31" fillId="5" borderId="62" xfId="2" applyNumberFormat="1" applyFont="1" applyFill="1" applyBorder="1" applyAlignment="1">
      <alignment horizontal="center" vertical="center"/>
    </xf>
    <xf numFmtId="49" fontId="21" fillId="5" borderId="65" xfId="2" applyNumberFormat="1" applyFont="1" applyFill="1" applyBorder="1" applyAlignment="1">
      <alignment horizontal="center" vertical="center"/>
    </xf>
    <xf numFmtId="169" fontId="21" fillId="5" borderId="49" xfId="2" applyNumberFormat="1" applyFont="1" applyFill="1" applyBorder="1" applyAlignment="1">
      <alignment horizontal="center" vertical="center"/>
    </xf>
    <xf numFmtId="49" fontId="31" fillId="5" borderId="65" xfId="2" applyNumberFormat="1" applyFont="1" applyFill="1" applyBorder="1" applyAlignment="1">
      <alignment horizontal="center" vertical="center"/>
    </xf>
    <xf numFmtId="169" fontId="21" fillId="5" borderId="58" xfId="2" applyNumberFormat="1" applyFont="1" applyFill="1" applyBorder="1" applyAlignment="1">
      <alignment horizontal="center" vertical="center"/>
    </xf>
    <xf numFmtId="169" fontId="31" fillId="5" borderId="63" xfId="2" applyNumberFormat="1" applyFont="1" applyFill="1" applyBorder="1" applyAlignment="1">
      <alignment horizontal="center" vertical="center"/>
    </xf>
    <xf numFmtId="169" fontId="31" fillId="5" borderId="65" xfId="2" applyNumberFormat="1" applyFont="1" applyFill="1" applyBorder="1" applyAlignment="1">
      <alignment horizontal="center" vertical="center"/>
    </xf>
    <xf numFmtId="169" fontId="21" fillId="5" borderId="3" xfId="2" applyNumberFormat="1" applyFont="1" applyFill="1" applyBorder="1" applyAlignment="1">
      <alignment horizontal="center" vertical="center"/>
    </xf>
    <xf numFmtId="169" fontId="21" fillId="5" borderId="50" xfId="2" applyNumberFormat="1" applyFont="1" applyFill="1" applyBorder="1" applyAlignment="1">
      <alignment horizontal="center" vertical="center"/>
    </xf>
    <xf numFmtId="49" fontId="21" fillId="5" borderId="1" xfId="2" applyNumberFormat="1" applyFont="1" applyFill="1" applyBorder="1" applyAlignment="1">
      <alignment horizontal="center" vertical="center"/>
    </xf>
    <xf numFmtId="169" fontId="21" fillId="0" borderId="15" xfId="2" applyNumberFormat="1" applyFont="1" applyBorder="1" applyAlignment="1">
      <alignment horizontal="center" vertical="center"/>
    </xf>
    <xf numFmtId="169" fontId="21" fillId="5" borderId="15" xfId="2" applyNumberFormat="1" applyFont="1" applyFill="1" applyBorder="1" applyAlignment="1">
      <alignment horizontal="center" vertical="center"/>
    </xf>
    <xf numFmtId="0" fontId="0" fillId="0" borderId="20" xfId="0" applyBorder="1"/>
    <xf numFmtId="169" fontId="34" fillId="5" borderId="67" xfId="2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8" xfId="0" applyBorder="1"/>
    <xf numFmtId="169" fontId="21" fillId="5" borderId="4" xfId="2" applyNumberFormat="1" applyFont="1" applyFill="1" applyBorder="1" applyAlignment="1">
      <alignment horizontal="center" vertical="center"/>
    </xf>
    <xf numFmtId="0" fontId="35" fillId="2" borderId="73" xfId="2" applyFont="1" applyFill="1" applyBorder="1" applyAlignment="1">
      <alignment horizontal="center" vertical="center" wrapText="1"/>
    </xf>
    <xf numFmtId="49" fontId="21" fillId="0" borderId="46" xfId="2" applyNumberFormat="1" applyFont="1" applyBorder="1" applyAlignment="1">
      <alignment horizontal="center" vertical="center" wrapText="1"/>
    </xf>
    <xf numFmtId="49" fontId="21" fillId="0" borderId="49" xfId="2" applyNumberFormat="1" applyFont="1" applyBorder="1" applyAlignment="1">
      <alignment horizontal="center" vertical="center" wrapText="1"/>
    </xf>
    <xf numFmtId="49" fontId="21" fillId="0" borderId="68" xfId="2" applyNumberFormat="1" applyFont="1" applyBorder="1" applyAlignment="1">
      <alignment horizontal="center" vertical="center" wrapText="1"/>
    </xf>
    <xf numFmtId="169" fontId="31" fillId="6" borderId="46" xfId="2" applyNumberFormat="1" applyFont="1" applyFill="1" applyBorder="1" applyAlignment="1">
      <alignment horizontal="center" vertical="center"/>
    </xf>
    <xf numFmtId="169" fontId="21" fillId="6" borderId="66" xfId="2" applyNumberFormat="1" applyFont="1" applyFill="1" applyBorder="1" applyAlignment="1">
      <alignment horizontal="center" vertical="center"/>
    </xf>
    <xf numFmtId="169" fontId="31" fillId="6" borderId="67" xfId="2" applyNumberFormat="1" applyFont="1" applyFill="1" applyBorder="1" applyAlignment="1">
      <alignment horizontal="center" vertical="center"/>
    </xf>
    <xf numFmtId="169" fontId="31" fillId="6" borderId="49" xfId="2" applyNumberFormat="1" applyFont="1" applyFill="1" applyBorder="1" applyAlignment="1">
      <alignment horizontal="center" vertical="center"/>
    </xf>
    <xf numFmtId="169" fontId="21" fillId="6" borderId="49" xfId="2" applyNumberFormat="1" applyFont="1" applyFill="1" applyBorder="1" applyAlignment="1">
      <alignment horizontal="center" vertical="center"/>
    </xf>
    <xf numFmtId="169" fontId="31" fillId="6" borderId="66" xfId="2" applyNumberFormat="1" applyFont="1" applyFill="1" applyBorder="1" applyAlignment="1">
      <alignment horizontal="center" vertical="center"/>
    </xf>
    <xf numFmtId="169" fontId="21" fillId="6" borderId="4" xfId="2" applyNumberFormat="1" applyFont="1" applyFill="1" applyBorder="1" applyAlignment="1">
      <alignment horizontal="center" vertical="center"/>
    </xf>
    <xf numFmtId="169" fontId="21" fillId="6" borderId="67" xfId="2" applyNumberFormat="1" applyFont="1" applyFill="1" applyBorder="1" applyAlignment="1">
      <alignment horizontal="center" vertical="center"/>
    </xf>
    <xf numFmtId="169" fontId="21" fillId="6" borderId="2" xfId="2" applyNumberFormat="1" applyFont="1" applyFill="1" applyBorder="1" applyAlignment="1">
      <alignment horizontal="center" vertical="center"/>
    </xf>
    <xf numFmtId="169" fontId="31" fillId="6" borderId="62" xfId="2" applyNumberFormat="1" applyFont="1" applyFill="1" applyBorder="1" applyAlignment="1">
      <alignment horizontal="center" vertical="center"/>
    </xf>
    <xf numFmtId="0" fontId="0" fillId="6" borderId="20" xfId="0" applyFill="1" applyBorder="1"/>
    <xf numFmtId="169" fontId="31" fillId="6" borderId="65" xfId="2" applyNumberFormat="1" applyFont="1" applyFill="1" applyBorder="1" applyAlignment="1">
      <alignment horizontal="center" vertical="center"/>
    </xf>
    <xf numFmtId="169" fontId="21" fillId="6" borderId="25" xfId="2" applyNumberFormat="1" applyFont="1" applyFill="1" applyBorder="1" applyAlignment="1">
      <alignment horizontal="center" vertical="center"/>
    </xf>
    <xf numFmtId="0" fontId="21" fillId="2" borderId="73" xfId="2" applyFont="1" applyFill="1" applyBorder="1" applyAlignment="1">
      <alignment horizontal="center" vertical="center" wrapText="1"/>
    </xf>
    <xf numFmtId="9" fontId="0" fillId="0" borderId="0" xfId="0" applyNumberFormat="1"/>
    <xf numFmtId="169" fontId="36" fillId="0" borderId="0" xfId="0" applyNumberFormat="1" applyFont="1"/>
    <xf numFmtId="0" fontId="21" fillId="0" borderId="44" xfId="2" applyFont="1" applyBorder="1" applyAlignment="1" applyProtection="1">
      <alignment horizontal="center" vertical="center"/>
      <protection locked="0"/>
    </xf>
    <xf numFmtId="169" fontId="21" fillId="0" borderId="10" xfId="2" applyNumberFormat="1" applyFont="1" applyBorder="1" applyAlignment="1">
      <alignment horizontal="center" vertical="center"/>
    </xf>
    <xf numFmtId="169" fontId="21" fillId="0" borderId="72" xfId="2" applyNumberFormat="1" applyFont="1" applyBorder="1" applyAlignment="1">
      <alignment horizontal="center" vertical="center"/>
    </xf>
    <xf numFmtId="169" fontId="21" fillId="0" borderId="11" xfId="2" applyNumberFormat="1" applyFont="1" applyBorder="1" applyAlignment="1">
      <alignment horizontal="center" vertical="center"/>
    </xf>
    <xf numFmtId="169" fontId="21" fillId="5" borderId="59" xfId="2" applyNumberFormat="1" applyFont="1" applyFill="1" applyBorder="1" applyAlignment="1">
      <alignment horizontal="center" vertical="center"/>
    </xf>
    <xf numFmtId="169" fontId="21" fillId="0" borderId="44" xfId="2" applyNumberFormat="1" applyFont="1" applyBorder="1" applyAlignment="1">
      <alignment horizontal="center" vertical="center"/>
    </xf>
    <xf numFmtId="169" fontId="31" fillId="0" borderId="25" xfId="2" applyNumberFormat="1" applyFont="1" applyBorder="1" applyAlignment="1">
      <alignment horizontal="center" vertical="center"/>
    </xf>
    <xf numFmtId="0" fontId="20" fillId="0" borderId="50" xfId="2" applyFont="1" applyBorder="1" applyAlignment="1" applyProtection="1">
      <alignment horizontal="center" vertical="center"/>
      <protection locked="0"/>
    </xf>
    <xf numFmtId="0" fontId="20" fillId="2" borderId="1" xfId="2" applyFont="1" applyFill="1" applyBorder="1" applyAlignment="1">
      <alignment horizontal="center" vertical="center" wrapText="1"/>
    </xf>
    <xf numFmtId="0" fontId="20" fillId="2" borderId="15" xfId="2" applyFont="1" applyFill="1" applyBorder="1" applyAlignment="1">
      <alignment horizontal="center" vertical="center" wrapText="1"/>
    </xf>
    <xf numFmtId="0" fontId="20" fillId="2" borderId="2" xfId="2" applyFont="1" applyFill="1" applyBorder="1" applyAlignment="1">
      <alignment horizontal="center" vertical="center" wrapText="1"/>
    </xf>
    <xf numFmtId="0" fontId="32" fillId="2" borderId="49" xfId="2" applyFont="1" applyFill="1" applyBorder="1" applyAlignment="1">
      <alignment horizontal="center" vertical="center" wrapText="1"/>
    </xf>
    <xf numFmtId="0" fontId="20" fillId="2" borderId="42" xfId="2" applyFont="1" applyFill="1" applyBorder="1" applyAlignment="1">
      <alignment vertical="center" wrapText="1"/>
    </xf>
    <xf numFmtId="0" fontId="21" fillId="2" borderId="73" xfId="2" applyFont="1" applyFill="1" applyBorder="1" applyAlignment="1">
      <alignment vertical="center" wrapText="1"/>
    </xf>
    <xf numFmtId="0" fontId="21" fillId="2" borderId="44" xfId="2" applyFont="1" applyFill="1" applyBorder="1" applyAlignment="1">
      <alignment vertical="center" wrapText="1"/>
    </xf>
    <xf numFmtId="0" fontId="21" fillId="0" borderId="50" xfId="2" applyFont="1" applyBorder="1" applyAlignment="1">
      <alignment vertical="center" wrapText="1"/>
    </xf>
    <xf numFmtId="0" fontId="21" fillId="0" borderId="49" xfId="2" applyFont="1" applyBorder="1" applyAlignment="1">
      <alignment vertical="center" wrapText="1"/>
    </xf>
    <xf numFmtId="0" fontId="21" fillId="0" borderId="44" xfId="2" applyFont="1" applyBorder="1" applyAlignment="1">
      <alignment vertical="center" wrapText="1"/>
    </xf>
    <xf numFmtId="0" fontId="21" fillId="0" borderId="46" xfId="2" applyFont="1" applyBorder="1" applyAlignment="1">
      <alignment vertical="center" wrapText="1"/>
    </xf>
    <xf numFmtId="0" fontId="21" fillId="0" borderId="68" xfId="2" applyFont="1" applyBorder="1" applyAlignment="1">
      <alignment vertical="center" wrapText="1"/>
    </xf>
    <xf numFmtId="0" fontId="21" fillId="0" borderId="51" xfId="2" applyFont="1" applyBorder="1" applyAlignment="1">
      <alignment vertical="center" wrapText="1"/>
    </xf>
    <xf numFmtId="9" fontId="31" fillId="7" borderId="60" xfId="3" applyFont="1" applyFill="1" applyBorder="1" applyAlignment="1">
      <alignment horizontal="center" vertical="center" wrapText="1"/>
    </xf>
    <xf numFmtId="9" fontId="31" fillId="7" borderId="58" xfId="3" applyFont="1" applyFill="1" applyBorder="1" applyAlignment="1">
      <alignment horizontal="center" vertical="center" wrapText="1"/>
    </xf>
    <xf numFmtId="9" fontId="31" fillId="7" borderId="8" xfId="3" applyFont="1" applyFill="1" applyBorder="1" applyAlignment="1">
      <alignment horizontal="center" vertical="center" wrapText="1"/>
    </xf>
    <xf numFmtId="168" fontId="32" fillId="2" borderId="43" xfId="0" applyNumberFormat="1" applyFont="1" applyFill="1" applyBorder="1" applyAlignment="1">
      <alignment horizontal="center" vertical="center" wrapText="1"/>
    </xf>
    <xf numFmtId="168" fontId="37" fillId="2" borderId="43" xfId="0" applyNumberFormat="1" applyFont="1" applyFill="1" applyBorder="1" applyAlignment="1">
      <alignment horizontal="center" vertical="center" wrapText="1"/>
    </xf>
    <xf numFmtId="0" fontId="32" fillId="2" borderId="42" xfId="2" applyFont="1" applyFill="1" applyBorder="1" applyAlignment="1">
      <alignment horizontal="center" vertical="center" wrapText="1"/>
    </xf>
    <xf numFmtId="0" fontId="21" fillId="0" borderId="67" xfId="2" applyNumberFormat="1" applyFont="1" applyBorder="1" applyAlignment="1">
      <alignment horizontal="center" vertical="center"/>
    </xf>
    <xf numFmtId="0" fontId="21" fillId="0" borderId="2" xfId="2" applyNumberFormat="1" applyFont="1" applyBorder="1" applyAlignment="1">
      <alignment horizontal="center" vertical="center"/>
    </xf>
    <xf numFmtId="0" fontId="21" fillId="0" borderId="59" xfId="2" applyNumberFormat="1" applyFont="1" applyBorder="1" applyAlignment="1">
      <alignment horizontal="center" vertical="center"/>
    </xf>
    <xf numFmtId="169" fontId="21" fillId="0" borderId="63" xfId="2" applyNumberFormat="1" applyFont="1" applyFill="1" applyBorder="1" applyAlignment="1">
      <alignment horizontal="center" vertical="center"/>
    </xf>
    <xf numFmtId="169" fontId="21" fillId="0" borderId="61" xfId="2" applyNumberFormat="1" applyFont="1" applyFill="1" applyBorder="1" applyAlignment="1">
      <alignment horizontal="center" vertical="center"/>
    </xf>
    <xf numFmtId="169" fontId="21" fillId="0" borderId="65" xfId="2" applyNumberFormat="1" applyFont="1" applyFill="1" applyBorder="1" applyAlignment="1">
      <alignment horizontal="center" vertical="center"/>
    </xf>
    <xf numFmtId="169" fontId="21" fillId="0" borderId="66" xfId="2" applyNumberFormat="1" applyFont="1" applyFill="1" applyBorder="1" applyAlignment="1">
      <alignment horizontal="center" vertical="center"/>
    </xf>
    <xf numFmtId="169" fontId="21" fillId="0" borderId="67" xfId="2" applyNumberFormat="1" applyFont="1" applyFill="1" applyBorder="1" applyAlignment="1">
      <alignment horizontal="center" vertical="center"/>
    </xf>
    <xf numFmtId="169" fontId="21" fillId="0" borderId="3" xfId="2" applyNumberFormat="1" applyFont="1" applyFill="1" applyBorder="1" applyAlignment="1">
      <alignment horizontal="center" vertical="center"/>
    </xf>
    <xf numFmtId="169" fontId="21" fillId="0" borderId="60" xfId="2" applyNumberFormat="1" applyFont="1" applyFill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32" fillId="2" borderId="58" xfId="2" applyFont="1" applyFill="1" applyBorder="1" applyAlignment="1">
      <alignment horizontal="center" vertical="center" wrapText="1"/>
    </xf>
    <xf numFmtId="0" fontId="32" fillId="2" borderId="59" xfId="2" applyFont="1" applyFill="1" applyBorder="1" applyAlignment="1">
      <alignment horizontal="center" vertical="center" wrapText="1"/>
    </xf>
    <xf numFmtId="169" fontId="21" fillId="7" borderId="61" xfId="2" applyNumberFormat="1" applyFont="1" applyFill="1" applyBorder="1" applyAlignment="1">
      <alignment horizontal="center" vertical="center"/>
    </xf>
    <xf numFmtId="169" fontId="21" fillId="7" borderId="66" xfId="2" applyNumberFormat="1" applyFont="1" applyFill="1" applyBorder="1" applyAlignment="1">
      <alignment horizontal="center" vertical="center"/>
    </xf>
    <xf numFmtId="0" fontId="21" fillId="0" borderId="46" xfId="2" applyFont="1" applyFill="1" applyBorder="1" applyAlignment="1">
      <alignment horizontal="center" vertical="center" wrapText="1"/>
    </xf>
    <xf numFmtId="0" fontId="21" fillId="0" borderId="50" xfId="2" applyFont="1" applyFill="1" applyBorder="1" applyAlignment="1">
      <alignment horizontal="center" vertical="center" wrapText="1"/>
    </xf>
    <xf numFmtId="0" fontId="21" fillId="0" borderId="49" xfId="2" applyFont="1" applyFill="1" applyBorder="1" applyAlignment="1">
      <alignment horizontal="center" vertical="center" wrapText="1"/>
    </xf>
    <xf numFmtId="0" fontId="21" fillId="0" borderId="44" xfId="2" applyFont="1" applyFill="1" applyBorder="1" applyAlignment="1">
      <alignment horizontal="center" vertical="center" wrapText="1"/>
    </xf>
    <xf numFmtId="0" fontId="21" fillId="0" borderId="68" xfId="2" applyFont="1" applyFill="1" applyBorder="1" applyAlignment="1">
      <alignment horizontal="center" vertical="center" wrapText="1"/>
    </xf>
    <xf numFmtId="0" fontId="21" fillId="0" borderId="51" xfId="2" applyFont="1" applyFill="1" applyBorder="1" applyAlignment="1">
      <alignment horizontal="center" vertical="center" wrapText="1"/>
    </xf>
    <xf numFmtId="169" fontId="21" fillId="7" borderId="25" xfId="2" applyNumberFormat="1" applyFont="1" applyFill="1" applyBorder="1" applyAlignment="1">
      <alignment horizontal="center" vertical="center"/>
    </xf>
    <xf numFmtId="169" fontId="21" fillId="7" borderId="58" xfId="2" applyNumberFormat="1" applyFont="1" applyFill="1" applyBorder="1" applyAlignment="1">
      <alignment horizontal="center" vertical="center"/>
    </xf>
    <xf numFmtId="169" fontId="21" fillId="0" borderId="12" xfId="2" applyNumberFormat="1" applyFont="1" applyFill="1" applyBorder="1" applyAlignment="1">
      <alignment horizontal="center" vertical="center"/>
    </xf>
    <xf numFmtId="169" fontId="21" fillId="0" borderId="33" xfId="2" applyNumberFormat="1" applyFont="1" applyFill="1" applyBorder="1" applyAlignment="1">
      <alignment horizontal="center" vertical="center"/>
    </xf>
    <xf numFmtId="169" fontId="21" fillId="0" borderId="53" xfId="2" applyNumberFormat="1" applyFont="1" applyFill="1" applyBorder="1" applyAlignment="1">
      <alignment horizontal="center" vertical="center"/>
    </xf>
    <xf numFmtId="169" fontId="21" fillId="0" borderId="15" xfId="2" applyNumberFormat="1" applyFont="1" applyFill="1" applyBorder="1" applyAlignment="1">
      <alignment horizontal="center" vertical="center"/>
    </xf>
    <xf numFmtId="169" fontId="21" fillId="0" borderId="74" xfId="2" applyNumberFormat="1" applyFont="1" applyFill="1" applyBorder="1" applyAlignment="1">
      <alignment horizontal="center" vertical="center"/>
    </xf>
    <xf numFmtId="169" fontId="21" fillId="0" borderId="6" xfId="2" applyNumberFormat="1" applyFont="1" applyFill="1" applyBorder="1" applyAlignment="1">
      <alignment horizontal="center" vertical="center"/>
    </xf>
    <xf numFmtId="169" fontId="21" fillId="0" borderId="76" xfId="2" applyNumberFormat="1" applyFont="1" applyFill="1" applyBorder="1" applyAlignment="1">
      <alignment horizontal="center" vertical="center"/>
    </xf>
    <xf numFmtId="169" fontId="21" fillId="0" borderId="0" xfId="2" applyNumberFormat="1" applyFont="1" applyFill="1" applyBorder="1" applyAlignment="1">
      <alignment horizontal="center" vertical="center"/>
    </xf>
    <xf numFmtId="169" fontId="21" fillId="0" borderId="31" xfId="2" applyNumberFormat="1" applyFont="1" applyFill="1" applyBorder="1" applyAlignment="1">
      <alignment horizontal="center" vertical="center"/>
    </xf>
    <xf numFmtId="0" fontId="0" fillId="0" borderId="74" xfId="0" applyBorder="1"/>
    <xf numFmtId="0" fontId="0" fillId="0" borderId="76" xfId="0" applyBorder="1"/>
    <xf numFmtId="0" fontId="31" fillId="0" borderId="49" xfId="2" applyFont="1" applyBorder="1" applyAlignment="1">
      <alignment horizontal="center" vertical="center" wrapText="1"/>
    </xf>
    <xf numFmtId="0" fontId="31" fillId="0" borderId="51" xfId="2" applyFont="1" applyBorder="1" applyAlignment="1">
      <alignment horizontal="center" vertical="center" wrapText="1"/>
    </xf>
    <xf numFmtId="0" fontId="31" fillId="0" borderId="68" xfId="2" applyFont="1" applyBorder="1" applyAlignment="1">
      <alignment horizontal="center" vertical="center" wrapText="1"/>
    </xf>
    <xf numFmtId="0" fontId="32" fillId="8" borderId="3" xfId="0" applyFont="1" applyFill="1" applyBorder="1" applyAlignment="1">
      <alignment horizontal="center" vertical="center"/>
    </xf>
    <xf numFmtId="0" fontId="32" fillId="8" borderId="66" xfId="0" applyFont="1" applyFill="1" applyBorder="1" applyAlignment="1">
      <alignment horizontal="center" vertical="center"/>
    </xf>
    <xf numFmtId="0" fontId="32" fillId="8" borderId="4" xfId="0" applyFont="1" applyFill="1" applyBorder="1" applyAlignment="1">
      <alignment horizontal="center" vertical="center"/>
    </xf>
    <xf numFmtId="0" fontId="31" fillId="0" borderId="30" xfId="2" applyFont="1" applyBorder="1" applyAlignment="1">
      <alignment vertical="center" wrapText="1"/>
    </xf>
    <xf numFmtId="0" fontId="32" fillId="0" borderId="33" xfId="2" applyFont="1" applyBorder="1" applyAlignment="1">
      <alignment horizontal="center" vertical="center" wrapText="1"/>
    </xf>
    <xf numFmtId="0" fontId="31" fillId="0" borderId="47" xfId="2" applyFont="1" applyBorder="1" applyAlignment="1">
      <alignment vertical="center" wrapText="1"/>
    </xf>
    <xf numFmtId="0" fontId="31" fillId="0" borderId="14" xfId="2" applyFont="1" applyBorder="1" applyAlignment="1">
      <alignment vertical="center" wrapText="1"/>
    </xf>
    <xf numFmtId="0" fontId="32" fillId="0" borderId="12" xfId="2" applyFont="1" applyBorder="1" applyAlignment="1">
      <alignment horizontal="center" vertical="center" wrapText="1"/>
    </xf>
    <xf numFmtId="0" fontId="31" fillId="0" borderId="52" xfId="2" applyFont="1" applyBorder="1" applyAlignment="1">
      <alignment vertical="center" wrapText="1"/>
    </xf>
    <xf numFmtId="0" fontId="31" fillId="0" borderId="35" xfId="2" applyFont="1" applyBorder="1" applyAlignment="1">
      <alignment vertical="center" wrapText="1"/>
    </xf>
    <xf numFmtId="169" fontId="21" fillId="7" borderId="62" xfId="2" applyNumberFormat="1" applyFont="1" applyFill="1" applyBorder="1" applyAlignment="1">
      <alignment horizontal="center" vertical="center"/>
    </xf>
    <xf numFmtId="169" fontId="21" fillId="7" borderId="67" xfId="2" applyNumberFormat="1" applyFont="1" applyFill="1" applyBorder="1" applyAlignment="1">
      <alignment horizontal="center" vertical="center"/>
    </xf>
    <xf numFmtId="169" fontId="21" fillId="0" borderId="59" xfId="2" applyNumberFormat="1" applyFont="1" applyFill="1" applyBorder="1" applyAlignment="1">
      <alignment horizontal="center" vertical="center"/>
    </xf>
    <xf numFmtId="0" fontId="20" fillId="2" borderId="42" xfId="2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20" fillId="2" borderId="54" xfId="2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20" fillId="2" borderId="74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38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2" borderId="55" xfId="2" applyFont="1" applyFill="1" applyBorder="1" applyAlignment="1">
      <alignment horizontal="center" vertical="center" wrapText="1"/>
    </xf>
    <xf numFmtId="0" fontId="20" fillId="2" borderId="56" xfId="2" applyFont="1" applyFill="1" applyBorder="1" applyAlignment="1">
      <alignment horizontal="center" vertical="center" wrapText="1"/>
    </xf>
    <xf numFmtId="165" fontId="9" fillId="0" borderId="0" xfId="1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165" fontId="11" fillId="3" borderId="31" xfId="1" applyNumberFormat="1" applyFont="1" applyFill="1" applyBorder="1" applyAlignment="1">
      <alignment horizontal="left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166" fontId="11" fillId="3" borderId="31" xfId="1" applyNumberFormat="1" applyFont="1" applyFill="1" applyBorder="1" applyAlignment="1">
      <alignment horizontal="left" vertical="center"/>
    </xf>
    <xf numFmtId="166" fontId="2" fillId="3" borderId="32" xfId="0" applyNumberFormat="1" applyFont="1" applyFill="1" applyBorder="1" applyAlignment="1">
      <alignment horizontal="left" vertical="center"/>
    </xf>
    <xf numFmtId="166" fontId="11" fillId="3" borderId="15" xfId="1" applyNumberFormat="1" applyFont="1" applyFill="1" applyBorder="1" applyAlignment="1">
      <alignment horizontal="left" vertical="center"/>
    </xf>
    <xf numFmtId="166" fontId="2" fillId="3" borderId="20" xfId="0" applyNumberFormat="1" applyFont="1" applyFill="1" applyBorder="1" applyAlignment="1">
      <alignment horizontal="left" vertical="center"/>
    </xf>
    <xf numFmtId="166" fontId="0" fillId="0" borderId="25" xfId="0" applyNumberFormat="1" applyBorder="1" applyAlignment="1">
      <alignment horizontal="left" vertical="center"/>
    </xf>
    <xf numFmtId="166" fontId="2" fillId="3" borderId="33" xfId="0" applyNumberFormat="1" applyFont="1" applyFill="1" applyBorder="1" applyAlignment="1">
      <alignment horizontal="left" vertical="center"/>
    </xf>
    <xf numFmtId="165" fontId="11" fillId="3" borderId="15" xfId="1" applyNumberFormat="1" applyFont="1" applyFill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166" fontId="1" fillId="3" borderId="31" xfId="1" applyNumberFormat="1" applyFont="1" applyFill="1" applyBorder="1" applyAlignment="1">
      <alignment horizontal="left" vertical="center"/>
    </xf>
    <xf numFmtId="166" fontId="1" fillId="3" borderId="15" xfId="1" applyNumberFormat="1" applyFont="1" applyFill="1" applyBorder="1" applyAlignment="1">
      <alignment horizontal="left" vertical="center"/>
    </xf>
    <xf numFmtId="0" fontId="14" fillId="2" borderId="12" xfId="1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5" xfId="0" applyBorder="1" applyAlignment="1">
      <alignment vertical="center"/>
    </xf>
    <xf numFmtId="166" fontId="2" fillId="3" borderId="25" xfId="0" applyNumberFormat="1" applyFont="1" applyFill="1" applyBorder="1" applyAlignment="1">
      <alignment horizontal="left" vertical="center"/>
    </xf>
    <xf numFmtId="166" fontId="11" fillId="3" borderId="15" xfId="1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166" fontId="1" fillId="3" borderId="31" xfId="1" applyNumberFormat="1" applyFont="1" applyFill="1" applyBorder="1" applyAlignment="1">
      <alignment horizontal="center" vertical="center"/>
    </xf>
    <xf numFmtId="166" fontId="2" fillId="3" borderId="32" xfId="0" applyNumberFormat="1" applyFont="1" applyFill="1" applyBorder="1" applyAlignment="1">
      <alignment horizontal="center" vertical="center"/>
    </xf>
    <xf numFmtId="166" fontId="2" fillId="3" borderId="33" xfId="0" applyNumberFormat="1" applyFont="1" applyFill="1" applyBorder="1" applyAlignment="1">
      <alignment horizontal="center" vertical="center"/>
    </xf>
    <xf numFmtId="0" fontId="16" fillId="3" borderId="15" xfId="1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Pourcentage" xfId="3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67"/>
  <sheetViews>
    <sheetView showGridLines="0" tabSelected="1" workbookViewId="0">
      <selection activeCell="B1" sqref="B1:Z1"/>
    </sheetView>
  </sheetViews>
  <sheetFormatPr baseColWidth="10" defaultColWidth="9" defaultRowHeight="15.75"/>
  <cols>
    <col min="1" max="1" width="1.625" customWidth="1"/>
    <col min="2" max="2" width="5.875" customWidth="1"/>
    <col min="3" max="3" width="21.75" customWidth="1"/>
    <col min="4" max="5" width="6.625" customWidth="1"/>
    <col min="6" max="6" width="7.625" customWidth="1"/>
    <col min="7" max="7" width="8.875" customWidth="1"/>
    <col min="8" max="8" width="1.375" customWidth="1"/>
    <col min="9" max="9" width="10.125" customWidth="1"/>
    <col min="12" max="12" width="1.375" customWidth="1"/>
    <col min="13" max="19" width="10.625" customWidth="1"/>
    <col min="23" max="23" width="0.875" customWidth="1"/>
    <col min="24" max="26" width="6.5" customWidth="1"/>
    <col min="27" max="27" width="1.25" customWidth="1"/>
  </cols>
  <sheetData>
    <row r="1" spans="2:26" s="35" customFormat="1" ht="27" thickBot="1">
      <c r="B1" s="326" t="s">
        <v>639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</row>
    <row r="2" spans="2:26">
      <c r="B2" s="109" t="s">
        <v>0</v>
      </c>
      <c r="C2" s="110" t="s">
        <v>1</v>
      </c>
      <c r="D2" s="259" t="s">
        <v>628</v>
      </c>
      <c r="E2" s="260" t="s">
        <v>629</v>
      </c>
      <c r="F2" s="261" t="s">
        <v>630</v>
      </c>
      <c r="G2" s="318" t="s">
        <v>2</v>
      </c>
      <c r="I2" s="320" t="s">
        <v>656</v>
      </c>
      <c r="J2" s="321"/>
      <c r="K2" s="322"/>
      <c r="M2" s="320" t="s">
        <v>657</v>
      </c>
      <c r="N2" s="321"/>
      <c r="O2" s="321"/>
      <c r="P2" s="321"/>
      <c r="Q2" s="321"/>
      <c r="R2" s="321"/>
      <c r="S2" s="321"/>
      <c r="T2" s="321"/>
      <c r="U2" s="321"/>
      <c r="V2" s="322"/>
      <c r="X2" s="323" t="s">
        <v>658</v>
      </c>
      <c r="Y2" s="324"/>
      <c r="Z2" s="325"/>
    </row>
    <row r="3" spans="2:26" ht="63.75" thickBot="1">
      <c r="B3" s="111"/>
      <c r="C3" s="112"/>
      <c r="D3" s="113"/>
      <c r="E3" s="113"/>
      <c r="F3" s="111"/>
      <c r="G3" s="319"/>
      <c r="I3" s="130" t="s">
        <v>3</v>
      </c>
      <c r="J3" s="131" t="s">
        <v>4</v>
      </c>
      <c r="K3" s="132" t="s">
        <v>0</v>
      </c>
      <c r="M3" s="133" t="s">
        <v>5</v>
      </c>
      <c r="N3" s="134" t="s">
        <v>6</v>
      </c>
      <c r="O3" s="134" t="s">
        <v>7</v>
      </c>
      <c r="P3" s="134" t="s">
        <v>8</v>
      </c>
      <c r="Q3" s="134" t="s">
        <v>9</v>
      </c>
      <c r="R3" s="134" t="s">
        <v>10</v>
      </c>
      <c r="S3" s="134" t="s">
        <v>11</v>
      </c>
      <c r="T3" s="134" t="s">
        <v>12</v>
      </c>
      <c r="U3" s="134" t="s">
        <v>13</v>
      </c>
      <c r="V3" s="149" t="s">
        <v>14</v>
      </c>
      <c r="X3" s="133" t="s">
        <v>631</v>
      </c>
      <c r="Y3" s="279" t="s">
        <v>632</v>
      </c>
      <c r="Z3" s="280" t="s">
        <v>633</v>
      </c>
    </row>
    <row r="4" spans="2:26">
      <c r="B4" s="114">
        <v>1</v>
      </c>
      <c r="C4" s="115" t="s">
        <v>331</v>
      </c>
      <c r="D4" s="116" t="s">
        <v>15</v>
      </c>
      <c r="E4" s="116"/>
      <c r="F4" s="175" t="s">
        <v>326</v>
      </c>
      <c r="G4" s="283">
        <v>114734</v>
      </c>
      <c r="I4" s="135" t="s">
        <v>16</v>
      </c>
      <c r="J4" s="136">
        <v>3</v>
      </c>
      <c r="K4" s="137">
        <v>3</v>
      </c>
      <c r="M4" s="265" t="s">
        <v>17</v>
      </c>
      <c r="N4" s="266" t="s">
        <v>18</v>
      </c>
      <c r="O4" s="281"/>
      <c r="P4" s="281"/>
      <c r="Q4" s="281"/>
      <c r="R4" s="266" t="s">
        <v>19</v>
      </c>
      <c r="S4" s="281"/>
      <c r="T4" s="281"/>
      <c r="U4" s="266" t="s">
        <v>20</v>
      </c>
      <c r="V4" s="315"/>
      <c r="X4" s="305">
        <v>1</v>
      </c>
      <c r="Y4" s="272">
        <v>3</v>
      </c>
      <c r="Z4" s="307">
        <v>1</v>
      </c>
    </row>
    <row r="5" spans="2:26">
      <c r="B5" s="118">
        <v>2</v>
      </c>
      <c r="C5" s="119" t="s">
        <v>332</v>
      </c>
      <c r="D5" s="120"/>
      <c r="E5" s="120"/>
      <c r="F5" s="173" t="s">
        <v>21</v>
      </c>
      <c r="G5" s="284">
        <v>115646</v>
      </c>
      <c r="I5" s="138" t="s">
        <v>22</v>
      </c>
      <c r="J5" s="139">
        <v>3</v>
      </c>
      <c r="K5" s="140">
        <v>2</v>
      </c>
      <c r="M5" s="267" t="s">
        <v>23</v>
      </c>
      <c r="N5" s="268" t="s">
        <v>24</v>
      </c>
      <c r="O5" s="282"/>
      <c r="P5" s="282"/>
      <c r="Q5" s="282"/>
      <c r="R5" s="268" t="s">
        <v>25</v>
      </c>
      <c r="S5" s="268" t="s">
        <v>26</v>
      </c>
      <c r="T5" s="268" t="s">
        <v>27</v>
      </c>
      <c r="U5" s="282"/>
      <c r="V5" s="269" t="s">
        <v>28</v>
      </c>
      <c r="X5" s="273">
        <v>2</v>
      </c>
      <c r="Y5" s="274">
        <v>2</v>
      </c>
      <c r="Z5" s="275">
        <v>2</v>
      </c>
    </row>
    <row r="6" spans="2:26">
      <c r="B6" s="118">
        <v>3</v>
      </c>
      <c r="C6" s="308" t="s">
        <v>640</v>
      </c>
      <c r="D6" s="120" t="s">
        <v>15</v>
      </c>
      <c r="E6" s="120"/>
      <c r="F6" s="176" t="s">
        <v>326</v>
      </c>
      <c r="G6" s="284">
        <v>134296</v>
      </c>
      <c r="I6" s="138" t="s">
        <v>29</v>
      </c>
      <c r="J6" s="139">
        <v>3</v>
      </c>
      <c r="K6" s="140">
        <v>1</v>
      </c>
      <c r="M6" s="267" t="s">
        <v>30</v>
      </c>
      <c r="N6" s="268" t="s">
        <v>31</v>
      </c>
      <c r="O6" s="282"/>
      <c r="P6" s="268" t="s">
        <v>32</v>
      </c>
      <c r="Q6" s="268" t="s">
        <v>33</v>
      </c>
      <c r="R6" s="282"/>
      <c r="S6" s="268" t="s">
        <v>34</v>
      </c>
      <c r="T6" s="268" t="s">
        <v>35</v>
      </c>
      <c r="U6" s="282"/>
      <c r="V6" s="269" t="s">
        <v>36</v>
      </c>
      <c r="X6" s="273">
        <v>4</v>
      </c>
      <c r="Y6" s="306">
        <v>1</v>
      </c>
      <c r="Z6" s="275">
        <v>4</v>
      </c>
    </row>
    <row r="7" spans="2:26" ht="16.5" thickBot="1">
      <c r="B7" s="121">
        <v>4</v>
      </c>
      <c r="C7" s="119" t="s">
        <v>333</v>
      </c>
      <c r="D7" s="120" t="s">
        <v>15</v>
      </c>
      <c r="E7" s="120"/>
      <c r="F7" s="173" t="s">
        <v>37</v>
      </c>
      <c r="G7" s="284">
        <v>163778</v>
      </c>
      <c r="I7" s="138" t="s">
        <v>38</v>
      </c>
      <c r="J7" s="139">
        <v>3</v>
      </c>
      <c r="K7" s="140">
        <v>5</v>
      </c>
      <c r="M7" s="267" t="s">
        <v>39</v>
      </c>
      <c r="N7" s="268" t="s">
        <v>40</v>
      </c>
      <c r="O7" s="282"/>
      <c r="P7" s="282"/>
      <c r="Q7" s="282"/>
      <c r="R7" s="268" t="s">
        <v>41</v>
      </c>
      <c r="S7" s="282"/>
      <c r="T7" s="282"/>
      <c r="U7" s="268" t="s">
        <v>42</v>
      </c>
      <c r="V7" s="316"/>
      <c r="X7" s="276">
        <v>3</v>
      </c>
      <c r="Y7" s="277">
        <v>4</v>
      </c>
      <c r="Z7" s="278">
        <v>3</v>
      </c>
    </row>
    <row r="8" spans="2:26">
      <c r="B8" s="121">
        <v>5</v>
      </c>
      <c r="C8" s="119" t="s">
        <v>334</v>
      </c>
      <c r="D8" s="120"/>
      <c r="E8" s="120"/>
      <c r="F8" s="176" t="s">
        <v>327</v>
      </c>
      <c r="G8" s="284">
        <v>118723</v>
      </c>
      <c r="I8" s="138" t="s">
        <v>43</v>
      </c>
      <c r="J8" s="139">
        <v>3</v>
      </c>
      <c r="K8" s="140">
        <v>4</v>
      </c>
      <c r="M8" s="267" t="s">
        <v>44</v>
      </c>
      <c r="N8" s="268" t="s">
        <v>45</v>
      </c>
      <c r="O8" s="282"/>
      <c r="P8" s="282"/>
      <c r="Q8" s="282"/>
      <c r="R8" s="268" t="s">
        <v>46</v>
      </c>
      <c r="S8" s="282"/>
      <c r="T8" s="282"/>
      <c r="U8" s="268" t="s">
        <v>47</v>
      </c>
      <c r="V8" s="269" t="s">
        <v>48</v>
      </c>
      <c r="X8" s="151"/>
    </row>
    <row r="9" spans="2:26" ht="16.5" thickBot="1">
      <c r="B9" s="121">
        <v>6</v>
      </c>
      <c r="C9" s="119" t="s">
        <v>335</v>
      </c>
      <c r="D9" s="120" t="s">
        <v>15</v>
      </c>
      <c r="E9" s="120"/>
      <c r="F9" s="173" t="s">
        <v>21</v>
      </c>
      <c r="G9" s="284">
        <v>121762</v>
      </c>
      <c r="I9" s="138" t="s">
        <v>49</v>
      </c>
      <c r="J9" s="139">
        <v>3</v>
      </c>
      <c r="K9" s="140">
        <v>9</v>
      </c>
      <c r="M9" s="267" t="s">
        <v>50</v>
      </c>
      <c r="N9" s="268" t="s">
        <v>51</v>
      </c>
      <c r="O9" s="282"/>
      <c r="P9" s="282"/>
      <c r="Q9" s="282"/>
      <c r="R9" s="268" t="s">
        <v>52</v>
      </c>
      <c r="S9" s="282"/>
      <c r="T9" s="282"/>
      <c r="U9" s="294" t="s">
        <v>53</v>
      </c>
      <c r="V9" s="317" t="s">
        <v>54</v>
      </c>
      <c r="X9" s="152"/>
    </row>
    <row r="10" spans="2:26">
      <c r="B10" s="121">
        <v>7</v>
      </c>
      <c r="C10" s="119" t="s">
        <v>337</v>
      </c>
      <c r="D10" s="120" t="s">
        <v>15</v>
      </c>
      <c r="E10" s="120"/>
      <c r="F10" s="176" t="s">
        <v>55</v>
      </c>
      <c r="G10" s="284">
        <v>165038</v>
      </c>
      <c r="I10" s="138" t="s">
        <v>56</v>
      </c>
      <c r="J10" s="139">
        <v>3</v>
      </c>
      <c r="K10" s="140">
        <v>10</v>
      </c>
      <c r="M10" s="267" t="s">
        <v>57</v>
      </c>
      <c r="N10" s="268" t="s">
        <v>58</v>
      </c>
      <c r="O10" s="282"/>
      <c r="P10" s="282"/>
      <c r="Q10" s="282"/>
      <c r="R10" s="268" t="s">
        <v>59</v>
      </c>
      <c r="S10" s="268" t="s">
        <v>60</v>
      </c>
      <c r="T10" s="291" t="s">
        <v>61</v>
      </c>
      <c r="U10" s="295"/>
      <c r="V10" s="296"/>
      <c r="X10" s="152"/>
    </row>
    <row r="11" spans="2:26" ht="16.5" thickBot="1">
      <c r="B11" s="121">
        <v>8</v>
      </c>
      <c r="C11" s="119" t="s">
        <v>336</v>
      </c>
      <c r="D11" s="120"/>
      <c r="E11" s="120"/>
      <c r="F11" s="173" t="s">
        <v>328</v>
      </c>
      <c r="G11" s="284">
        <v>123356</v>
      </c>
      <c r="I11" s="138" t="s">
        <v>62</v>
      </c>
      <c r="J11" s="139">
        <v>3</v>
      </c>
      <c r="K11" s="140">
        <v>7</v>
      </c>
      <c r="M11" s="267" t="s">
        <v>63</v>
      </c>
      <c r="N11" s="268" t="s">
        <v>64</v>
      </c>
      <c r="O11" s="282"/>
      <c r="P11" s="268" t="s">
        <v>65</v>
      </c>
      <c r="Q11" s="268" t="s">
        <v>66</v>
      </c>
      <c r="R11" s="282"/>
      <c r="S11" s="268" t="s">
        <v>67</v>
      </c>
      <c r="T11" s="299" t="s">
        <v>68</v>
      </c>
      <c r="U11" s="297"/>
      <c r="V11" s="298"/>
      <c r="X11" s="152"/>
    </row>
    <row r="12" spans="2:26">
      <c r="B12" s="121">
        <v>9</v>
      </c>
      <c r="C12" s="119" t="s">
        <v>338</v>
      </c>
      <c r="D12" s="120"/>
      <c r="E12" s="120" t="s">
        <v>15</v>
      </c>
      <c r="F12" s="173" t="s">
        <v>69</v>
      </c>
      <c r="G12" s="284">
        <v>114448</v>
      </c>
      <c r="I12" s="138" t="s">
        <v>70</v>
      </c>
      <c r="J12" s="139">
        <v>3</v>
      </c>
      <c r="K12" s="140">
        <v>19</v>
      </c>
      <c r="M12" s="267" t="s">
        <v>71</v>
      </c>
      <c r="N12" s="268" t="s">
        <v>72</v>
      </c>
      <c r="O12" s="282"/>
      <c r="P12" s="268" t="s">
        <v>73</v>
      </c>
      <c r="Q12" s="268" t="s">
        <v>74</v>
      </c>
      <c r="R12" s="282"/>
      <c r="S12" s="291" t="s">
        <v>75</v>
      </c>
      <c r="T12" s="300"/>
      <c r="U12" s="298"/>
      <c r="V12" s="298"/>
    </row>
    <row r="13" spans="2:26">
      <c r="B13" s="121">
        <v>10</v>
      </c>
      <c r="C13" s="119" t="s">
        <v>339</v>
      </c>
      <c r="D13" s="120"/>
      <c r="E13" s="120"/>
      <c r="F13" s="173" t="s">
        <v>21</v>
      </c>
      <c r="G13" s="284">
        <v>160552</v>
      </c>
      <c r="I13" s="138" t="s">
        <v>76</v>
      </c>
      <c r="J13" s="139">
        <v>3</v>
      </c>
      <c r="K13" s="140">
        <v>20</v>
      </c>
      <c r="M13" s="267" t="s">
        <v>77</v>
      </c>
      <c r="N13" s="268" t="s">
        <v>78</v>
      </c>
      <c r="O13" s="282"/>
      <c r="P13" s="268" t="s">
        <v>79</v>
      </c>
      <c r="Q13" s="268" t="s">
        <v>80</v>
      </c>
      <c r="R13" s="282"/>
      <c r="S13" s="291" t="s">
        <v>81</v>
      </c>
      <c r="T13" s="301"/>
      <c r="U13" s="298"/>
      <c r="V13" s="298"/>
    </row>
    <row r="14" spans="2:26">
      <c r="B14" s="121">
        <v>11</v>
      </c>
      <c r="C14" s="308" t="s">
        <v>641</v>
      </c>
      <c r="D14" s="120"/>
      <c r="E14" s="120"/>
      <c r="F14" s="176" t="s">
        <v>327</v>
      </c>
      <c r="G14" s="284">
        <v>138574</v>
      </c>
      <c r="I14" s="138" t="s">
        <v>82</v>
      </c>
      <c r="J14" s="139">
        <v>3</v>
      </c>
      <c r="K14" s="140">
        <v>21</v>
      </c>
      <c r="M14" s="267" t="s">
        <v>83</v>
      </c>
      <c r="N14" s="268" t="s">
        <v>84</v>
      </c>
      <c r="O14" s="282"/>
      <c r="P14" s="282"/>
      <c r="Q14" s="282"/>
      <c r="R14" s="268" t="s">
        <v>85</v>
      </c>
      <c r="S14" s="291" t="s">
        <v>86</v>
      </c>
      <c r="T14" s="301"/>
      <c r="U14" s="298"/>
      <c r="V14" s="298"/>
    </row>
    <row r="15" spans="2:26" ht="16.5" thickBot="1">
      <c r="B15" s="121">
        <v>12</v>
      </c>
      <c r="C15" s="119" t="s">
        <v>340</v>
      </c>
      <c r="D15" s="120"/>
      <c r="E15" s="120"/>
      <c r="F15" s="173" t="s">
        <v>21</v>
      </c>
      <c r="G15" s="284">
        <v>163147</v>
      </c>
      <c r="I15" s="138" t="s">
        <v>87</v>
      </c>
      <c r="J15" s="139">
        <v>3</v>
      </c>
      <c r="K15" s="140">
        <v>24</v>
      </c>
      <c r="M15" s="267" t="s">
        <v>88</v>
      </c>
      <c r="N15" s="268" t="s">
        <v>89</v>
      </c>
      <c r="O15" s="282"/>
      <c r="P15" s="282"/>
      <c r="Q15" s="282"/>
      <c r="R15" s="294" t="s">
        <v>90</v>
      </c>
      <c r="S15" s="299" t="s">
        <v>91</v>
      </c>
      <c r="T15" s="297"/>
      <c r="U15" s="298"/>
      <c r="V15" s="298"/>
      <c r="X15" s="145"/>
    </row>
    <row r="16" spans="2:26">
      <c r="B16" s="121">
        <v>13</v>
      </c>
      <c r="C16" s="119" t="s">
        <v>341</v>
      </c>
      <c r="D16" s="120"/>
      <c r="E16" s="120"/>
      <c r="F16" s="173" t="s">
        <v>21</v>
      </c>
      <c r="G16" s="284">
        <v>169322</v>
      </c>
      <c r="I16" s="138" t="s">
        <v>92</v>
      </c>
      <c r="J16" s="139">
        <v>3</v>
      </c>
      <c r="K16" s="140">
        <v>11</v>
      </c>
      <c r="M16" s="267" t="s">
        <v>93</v>
      </c>
      <c r="N16" s="268" t="s">
        <v>94</v>
      </c>
      <c r="O16" s="282"/>
      <c r="P16" s="268" t="s">
        <v>95</v>
      </c>
      <c r="Q16" s="291" t="s">
        <v>96</v>
      </c>
      <c r="R16" s="295"/>
      <c r="S16" s="296"/>
      <c r="T16" s="298"/>
      <c r="U16" s="298"/>
      <c r="V16" s="298"/>
      <c r="X16" s="145"/>
    </row>
    <row r="17" spans="2:24">
      <c r="B17" s="121">
        <v>14</v>
      </c>
      <c r="C17" s="119" t="s">
        <v>342</v>
      </c>
      <c r="D17" s="120"/>
      <c r="E17" s="120"/>
      <c r="F17" s="173" t="s">
        <v>69</v>
      </c>
      <c r="G17" s="284">
        <v>164315</v>
      </c>
      <c r="I17" s="138" t="s">
        <v>97</v>
      </c>
      <c r="J17" s="139">
        <v>3</v>
      </c>
      <c r="K17" s="140">
        <v>22</v>
      </c>
      <c r="M17" s="267" t="s">
        <v>98</v>
      </c>
      <c r="N17" s="282"/>
      <c r="O17" s="268" t="s">
        <v>99</v>
      </c>
      <c r="P17" s="268" t="s">
        <v>100</v>
      </c>
      <c r="Q17" s="291" t="s">
        <v>101</v>
      </c>
      <c r="R17" s="297"/>
      <c r="S17" s="298"/>
      <c r="T17" s="298"/>
      <c r="U17" s="298"/>
      <c r="V17" s="298"/>
      <c r="X17" s="145"/>
    </row>
    <row r="18" spans="2:24">
      <c r="B18" s="121">
        <v>15</v>
      </c>
      <c r="C18" s="119" t="s">
        <v>343</v>
      </c>
      <c r="D18" s="120" t="s">
        <v>15</v>
      </c>
      <c r="E18" s="120"/>
      <c r="F18" s="176" t="s">
        <v>326</v>
      </c>
      <c r="G18" s="284">
        <v>168849</v>
      </c>
      <c r="I18" s="138" t="s">
        <v>102</v>
      </c>
      <c r="J18" s="139">
        <v>3</v>
      </c>
      <c r="K18" s="140">
        <v>23</v>
      </c>
      <c r="M18" s="267" t="s">
        <v>103</v>
      </c>
      <c r="N18" s="268" t="s">
        <v>104</v>
      </c>
      <c r="O18" s="282"/>
      <c r="P18" s="268" t="s">
        <v>105</v>
      </c>
      <c r="Q18" s="291" t="s">
        <v>106</v>
      </c>
      <c r="R18" s="297"/>
      <c r="S18" s="298"/>
      <c r="T18" s="298"/>
      <c r="U18" s="298"/>
      <c r="V18" s="298"/>
      <c r="X18" s="145"/>
    </row>
    <row r="19" spans="2:24" ht="16.5" thickBot="1">
      <c r="B19" s="121">
        <v>16</v>
      </c>
      <c r="C19" s="308" t="s">
        <v>642</v>
      </c>
      <c r="D19" s="120"/>
      <c r="E19" s="120"/>
      <c r="F19" s="176" t="s">
        <v>327</v>
      </c>
      <c r="G19" s="284">
        <v>168704</v>
      </c>
      <c r="I19" s="138" t="s">
        <v>107</v>
      </c>
      <c r="J19" s="139">
        <v>3</v>
      </c>
      <c r="K19" s="140">
        <v>31</v>
      </c>
      <c r="M19" s="267" t="s">
        <v>108</v>
      </c>
      <c r="N19" s="282"/>
      <c r="O19" s="268" t="s">
        <v>109</v>
      </c>
      <c r="P19" s="268" t="s">
        <v>110</v>
      </c>
      <c r="Q19" s="299" t="s">
        <v>111</v>
      </c>
      <c r="R19" s="297"/>
      <c r="S19" s="298"/>
      <c r="T19" s="298"/>
      <c r="U19" s="298"/>
      <c r="V19" s="298"/>
      <c r="X19" s="145"/>
    </row>
    <row r="20" spans="2:24">
      <c r="B20" s="121">
        <v>17</v>
      </c>
      <c r="C20" s="119" t="s">
        <v>344</v>
      </c>
      <c r="D20" s="120"/>
      <c r="E20" s="120"/>
      <c r="F20" s="176" t="s">
        <v>329</v>
      </c>
      <c r="G20" s="284">
        <v>136621</v>
      </c>
      <c r="I20" s="138" t="s">
        <v>112</v>
      </c>
      <c r="J20" s="139">
        <v>3</v>
      </c>
      <c r="K20" s="140">
        <v>8</v>
      </c>
      <c r="M20" s="267" t="s">
        <v>50</v>
      </c>
      <c r="N20" s="268" t="s">
        <v>113</v>
      </c>
      <c r="O20" s="282"/>
      <c r="P20" s="291" t="s">
        <v>114</v>
      </c>
      <c r="Q20" s="295"/>
      <c r="R20" s="298"/>
      <c r="S20" s="298"/>
      <c r="T20" s="298"/>
      <c r="U20" s="298"/>
      <c r="V20" s="298"/>
      <c r="X20" s="145"/>
    </row>
    <row r="21" spans="2:24">
      <c r="B21" s="121">
        <v>18</v>
      </c>
      <c r="C21" s="119" t="s">
        <v>345</v>
      </c>
      <c r="D21" s="120"/>
      <c r="E21" s="120"/>
      <c r="F21" s="176" t="s">
        <v>330</v>
      </c>
      <c r="G21" s="284">
        <v>109422</v>
      </c>
      <c r="I21" s="138" t="s">
        <v>115</v>
      </c>
      <c r="J21" s="139">
        <v>3</v>
      </c>
      <c r="K21" s="140">
        <v>13</v>
      </c>
      <c r="M21" s="267" t="s">
        <v>116</v>
      </c>
      <c r="N21" s="282"/>
      <c r="O21" s="268" t="s">
        <v>117</v>
      </c>
      <c r="P21" s="291" t="s">
        <v>118</v>
      </c>
      <c r="Q21" s="297"/>
      <c r="R21" s="298"/>
      <c r="S21" s="298"/>
      <c r="T21" s="298"/>
      <c r="U21" s="298"/>
      <c r="V21" s="298"/>
      <c r="X21" s="145"/>
    </row>
    <row r="22" spans="2:24">
      <c r="B22" s="121">
        <v>19</v>
      </c>
      <c r="C22" s="119" t="s">
        <v>346</v>
      </c>
      <c r="D22" s="120"/>
      <c r="E22" s="120"/>
      <c r="F22" s="173" t="s">
        <v>119</v>
      </c>
      <c r="G22" s="284">
        <v>164710</v>
      </c>
      <c r="I22" s="138" t="s">
        <v>120</v>
      </c>
      <c r="J22" s="139">
        <v>3</v>
      </c>
      <c r="K22" s="140">
        <v>14</v>
      </c>
      <c r="M22" s="267" t="s">
        <v>121</v>
      </c>
      <c r="N22" s="282"/>
      <c r="O22" s="268" t="s">
        <v>122</v>
      </c>
      <c r="P22" s="291" t="s">
        <v>123</v>
      </c>
      <c r="Q22" s="297"/>
      <c r="R22" s="298"/>
      <c r="S22" s="298"/>
      <c r="T22" s="298"/>
      <c r="U22" s="298"/>
      <c r="V22" s="298"/>
      <c r="X22" s="145"/>
    </row>
    <row r="23" spans="2:24">
      <c r="B23" s="121">
        <v>20</v>
      </c>
      <c r="C23" s="119" t="s">
        <v>347</v>
      </c>
      <c r="D23" s="120"/>
      <c r="E23" s="120"/>
      <c r="F23" s="176" t="s">
        <v>330</v>
      </c>
      <c r="G23" s="284">
        <v>92361</v>
      </c>
      <c r="I23" s="138" t="s">
        <v>124</v>
      </c>
      <c r="J23" s="139">
        <v>3</v>
      </c>
      <c r="K23" s="140">
        <v>15</v>
      </c>
      <c r="M23" s="267" t="s">
        <v>125</v>
      </c>
      <c r="N23" s="282"/>
      <c r="O23" s="268" t="s">
        <v>126</v>
      </c>
      <c r="P23" s="291" t="s">
        <v>127</v>
      </c>
      <c r="Q23" s="297"/>
      <c r="R23" s="298"/>
      <c r="S23" s="298"/>
      <c r="T23" s="298"/>
      <c r="U23" s="298"/>
      <c r="V23" s="298"/>
      <c r="X23" s="145"/>
    </row>
    <row r="24" spans="2:24">
      <c r="B24" s="121">
        <v>21</v>
      </c>
      <c r="C24" s="308" t="s">
        <v>644</v>
      </c>
      <c r="D24" s="120"/>
      <c r="E24" s="120"/>
      <c r="F24" s="176" t="s">
        <v>643</v>
      </c>
      <c r="G24" s="284">
        <v>172322</v>
      </c>
      <c r="I24" s="138" t="s">
        <v>128</v>
      </c>
      <c r="J24" s="139">
        <v>3</v>
      </c>
      <c r="K24" s="140">
        <v>17</v>
      </c>
      <c r="M24" s="267" t="s">
        <v>129</v>
      </c>
      <c r="N24" s="282"/>
      <c r="O24" s="268" t="s">
        <v>130</v>
      </c>
      <c r="P24" s="291" t="s">
        <v>131</v>
      </c>
      <c r="Q24" s="297"/>
      <c r="R24" s="298"/>
      <c r="S24" s="298"/>
      <c r="T24" s="298"/>
      <c r="U24" s="298"/>
      <c r="V24" s="298"/>
      <c r="X24" s="145"/>
    </row>
    <row r="25" spans="2:24">
      <c r="B25" s="121">
        <v>22</v>
      </c>
      <c r="C25" s="119" t="s">
        <v>348</v>
      </c>
      <c r="D25" s="120"/>
      <c r="E25" s="120"/>
      <c r="F25" s="173" t="s">
        <v>21</v>
      </c>
      <c r="G25" s="284">
        <v>167161</v>
      </c>
      <c r="I25" s="138" t="s">
        <v>132</v>
      </c>
      <c r="J25" s="139">
        <v>3</v>
      </c>
      <c r="K25" s="140">
        <v>25</v>
      </c>
      <c r="M25" s="267" t="s">
        <v>133</v>
      </c>
      <c r="N25" s="282"/>
      <c r="O25" s="268" t="s">
        <v>134</v>
      </c>
      <c r="P25" s="291" t="s">
        <v>135</v>
      </c>
      <c r="Q25" s="297"/>
      <c r="R25" s="298"/>
      <c r="S25" s="298"/>
      <c r="T25" s="298"/>
      <c r="U25" s="298"/>
      <c r="V25" s="298"/>
      <c r="X25" s="145"/>
    </row>
    <row r="26" spans="2:24">
      <c r="B26" s="121">
        <v>23</v>
      </c>
      <c r="C26" s="119" t="s">
        <v>349</v>
      </c>
      <c r="D26" s="120" t="s">
        <v>15</v>
      </c>
      <c r="E26" s="120"/>
      <c r="F26" s="173" t="s">
        <v>21</v>
      </c>
      <c r="G26" s="284">
        <v>169062</v>
      </c>
      <c r="I26" s="138" t="s">
        <v>136</v>
      </c>
      <c r="J26" s="139">
        <v>3</v>
      </c>
      <c r="K26" s="140">
        <v>27</v>
      </c>
      <c r="M26" s="267" t="s">
        <v>137</v>
      </c>
      <c r="N26" s="282"/>
      <c r="O26" s="268" t="s">
        <v>138</v>
      </c>
      <c r="P26" s="291" t="s">
        <v>139</v>
      </c>
      <c r="Q26" s="297"/>
      <c r="R26" s="298"/>
      <c r="S26" s="298"/>
      <c r="T26" s="298"/>
      <c r="U26" s="298"/>
      <c r="V26" s="298"/>
      <c r="X26" s="145"/>
    </row>
    <row r="27" spans="2:24" ht="16.5" thickBot="1">
      <c r="B27" s="121">
        <v>24</v>
      </c>
      <c r="C27" s="308" t="s">
        <v>645</v>
      </c>
      <c r="D27" s="309" t="s">
        <v>15</v>
      </c>
      <c r="E27" s="120"/>
      <c r="F27" s="176" t="s">
        <v>327</v>
      </c>
      <c r="G27" s="284">
        <v>173123</v>
      </c>
      <c r="I27" s="138" t="s">
        <v>140</v>
      </c>
      <c r="J27" s="139">
        <v>3</v>
      </c>
      <c r="K27" s="140">
        <v>30</v>
      </c>
      <c r="M27" s="267" t="s">
        <v>141</v>
      </c>
      <c r="N27" s="268" t="s">
        <v>142</v>
      </c>
      <c r="O27" s="282"/>
      <c r="P27" s="299" t="s">
        <v>143</v>
      </c>
      <c r="Q27" s="297"/>
      <c r="R27" s="298"/>
      <c r="S27" s="298"/>
      <c r="T27" s="298"/>
      <c r="U27" s="298"/>
      <c r="V27" s="298"/>
      <c r="X27" s="145"/>
    </row>
    <row r="28" spans="2:24">
      <c r="B28" s="121">
        <v>25</v>
      </c>
      <c r="C28" s="119" t="s">
        <v>350</v>
      </c>
      <c r="D28" s="309" t="s">
        <v>15</v>
      </c>
      <c r="E28" s="120"/>
      <c r="F28" s="173" t="s">
        <v>21</v>
      </c>
      <c r="G28" s="284">
        <v>162606</v>
      </c>
      <c r="I28" s="138" t="s">
        <v>162</v>
      </c>
      <c r="J28" s="139">
        <v>3</v>
      </c>
      <c r="K28" s="140">
        <v>6</v>
      </c>
      <c r="M28" s="267" t="s">
        <v>163</v>
      </c>
      <c r="N28" s="282"/>
      <c r="O28" s="291" t="s">
        <v>164</v>
      </c>
      <c r="P28" s="295"/>
      <c r="Q28" s="298"/>
      <c r="R28" s="298"/>
      <c r="S28" s="298"/>
      <c r="T28" s="298"/>
      <c r="U28" s="298"/>
      <c r="V28" s="298"/>
      <c r="X28" s="145"/>
    </row>
    <row r="29" spans="2:24">
      <c r="B29" s="121">
        <v>26</v>
      </c>
      <c r="C29" s="119" t="s">
        <v>351</v>
      </c>
      <c r="D29" s="120"/>
      <c r="E29" s="120"/>
      <c r="F29" s="176" t="s">
        <v>327</v>
      </c>
      <c r="G29" s="284">
        <v>173818</v>
      </c>
      <c r="I29" s="138" t="s">
        <v>153</v>
      </c>
      <c r="J29" s="139">
        <v>3</v>
      </c>
      <c r="K29" s="140">
        <v>12</v>
      </c>
      <c r="M29" s="267" t="s">
        <v>154</v>
      </c>
      <c r="N29" s="282"/>
      <c r="O29" s="291" t="s">
        <v>155</v>
      </c>
      <c r="P29" s="297"/>
      <c r="Q29" s="298"/>
      <c r="R29" s="298"/>
      <c r="S29" s="298"/>
      <c r="T29" s="298"/>
      <c r="U29" s="298"/>
      <c r="V29" s="298"/>
      <c r="X29" s="145"/>
    </row>
    <row r="30" spans="2:24">
      <c r="B30" s="121">
        <v>27</v>
      </c>
      <c r="C30" s="127" t="s">
        <v>352</v>
      </c>
      <c r="D30" s="128"/>
      <c r="E30" s="128"/>
      <c r="F30" s="302" t="s">
        <v>646</v>
      </c>
      <c r="G30" s="285">
        <v>160953</v>
      </c>
      <c r="I30" s="171" t="s">
        <v>165</v>
      </c>
      <c r="J30" s="163">
        <v>3</v>
      </c>
      <c r="K30" s="164">
        <v>16</v>
      </c>
      <c r="M30" s="267" t="s">
        <v>166</v>
      </c>
      <c r="N30" s="282"/>
      <c r="O30" s="291" t="s">
        <v>167</v>
      </c>
      <c r="P30" s="297"/>
      <c r="Q30" s="298"/>
      <c r="R30" s="298"/>
      <c r="S30" s="298"/>
      <c r="T30" s="298"/>
      <c r="U30" s="298"/>
      <c r="V30" s="298"/>
    </row>
    <row r="31" spans="2:24">
      <c r="B31" s="162">
        <v>28</v>
      </c>
      <c r="C31" s="119" t="s">
        <v>353</v>
      </c>
      <c r="D31" s="120" t="s">
        <v>15</v>
      </c>
      <c r="E31" s="120"/>
      <c r="F31" s="176" t="s">
        <v>327</v>
      </c>
      <c r="G31" s="284">
        <v>169048</v>
      </c>
      <c r="I31" s="138" t="s">
        <v>150</v>
      </c>
      <c r="J31" s="139">
        <v>3</v>
      </c>
      <c r="K31" s="140">
        <v>18</v>
      </c>
      <c r="M31" s="270" t="s">
        <v>151</v>
      </c>
      <c r="N31" s="289"/>
      <c r="O31" s="292" t="s">
        <v>152</v>
      </c>
      <c r="P31" s="297"/>
      <c r="Q31" s="298"/>
      <c r="R31" s="298"/>
      <c r="S31" s="298"/>
      <c r="T31" s="298"/>
      <c r="U31" s="298"/>
      <c r="V31" s="298"/>
    </row>
    <row r="32" spans="2:24">
      <c r="B32" s="121">
        <v>29</v>
      </c>
      <c r="C32" s="119" t="s">
        <v>354</v>
      </c>
      <c r="D32" s="120"/>
      <c r="E32" s="120"/>
      <c r="F32" s="176" t="s">
        <v>638</v>
      </c>
      <c r="G32" s="284">
        <v>173999</v>
      </c>
      <c r="I32" s="138" t="s">
        <v>147</v>
      </c>
      <c r="J32" s="139">
        <v>3</v>
      </c>
      <c r="K32" s="140">
        <v>26</v>
      </c>
      <c r="M32" s="267" t="s">
        <v>148</v>
      </c>
      <c r="N32" s="282"/>
      <c r="O32" s="291" t="s">
        <v>149</v>
      </c>
      <c r="P32" s="297"/>
      <c r="Q32" s="298"/>
      <c r="R32" s="298"/>
      <c r="S32" s="298"/>
      <c r="T32" s="298"/>
      <c r="U32" s="298"/>
      <c r="V32" s="298"/>
    </row>
    <row r="33" spans="2:22">
      <c r="B33" s="121">
        <v>30</v>
      </c>
      <c r="C33" s="119" t="s">
        <v>355</v>
      </c>
      <c r="D33" s="120"/>
      <c r="E33" s="120"/>
      <c r="F33" s="302" t="s">
        <v>646</v>
      </c>
      <c r="G33" s="284">
        <v>174058</v>
      </c>
      <c r="I33" s="138" t="s">
        <v>156</v>
      </c>
      <c r="J33" s="139">
        <v>3</v>
      </c>
      <c r="K33" s="140">
        <v>28</v>
      </c>
      <c r="M33" s="267" t="s">
        <v>157</v>
      </c>
      <c r="N33" s="282"/>
      <c r="O33" s="291" t="s">
        <v>325</v>
      </c>
      <c r="P33" s="297"/>
      <c r="Q33" s="298"/>
      <c r="R33" s="298"/>
      <c r="S33" s="298"/>
      <c r="T33" s="298"/>
      <c r="U33" s="298"/>
      <c r="V33" s="298"/>
    </row>
    <row r="34" spans="2:22">
      <c r="B34" s="121">
        <v>31</v>
      </c>
      <c r="C34" s="119" t="s">
        <v>356</v>
      </c>
      <c r="D34" s="120"/>
      <c r="E34" s="120"/>
      <c r="F34" s="176" t="s">
        <v>330</v>
      </c>
      <c r="G34" s="284">
        <v>167021</v>
      </c>
      <c r="I34" s="138" t="s">
        <v>144</v>
      </c>
      <c r="J34" s="139">
        <v>3</v>
      </c>
      <c r="K34" s="140">
        <v>29</v>
      </c>
      <c r="M34" s="267" t="s">
        <v>145</v>
      </c>
      <c r="N34" s="282"/>
      <c r="O34" s="291" t="s">
        <v>146</v>
      </c>
      <c r="P34" s="297"/>
      <c r="Q34" s="298"/>
      <c r="R34" s="298"/>
      <c r="S34" s="298"/>
      <c r="T34" s="298"/>
      <c r="U34" s="298"/>
      <c r="V34" s="298"/>
    </row>
    <row r="35" spans="2:22" ht="16.5" thickBot="1">
      <c r="B35" s="122">
        <v>32</v>
      </c>
      <c r="C35" s="167" t="s">
        <v>357</v>
      </c>
      <c r="D35" s="168" t="s">
        <v>15</v>
      </c>
      <c r="E35" s="168"/>
      <c r="F35" s="174" t="s">
        <v>159</v>
      </c>
      <c r="G35" s="286">
        <v>171648</v>
      </c>
      <c r="I35" s="172" t="s">
        <v>160</v>
      </c>
      <c r="J35" s="169">
        <v>3</v>
      </c>
      <c r="K35" s="170">
        <v>32</v>
      </c>
      <c r="M35" s="271" t="s">
        <v>161</v>
      </c>
      <c r="N35" s="290"/>
      <c r="O35" s="293" t="s">
        <v>158</v>
      </c>
      <c r="P35" s="297"/>
      <c r="Q35" s="298"/>
      <c r="R35" s="298"/>
      <c r="S35" s="298"/>
      <c r="T35" s="298"/>
      <c r="U35" s="298"/>
      <c r="V35" s="298"/>
    </row>
    <row r="36" spans="2:22">
      <c r="B36" s="126">
        <v>33</v>
      </c>
      <c r="C36" s="310" t="s">
        <v>647</v>
      </c>
      <c r="D36" s="116"/>
      <c r="E36" s="116"/>
      <c r="F36" s="175" t="s">
        <v>329</v>
      </c>
      <c r="G36" s="283">
        <v>114351</v>
      </c>
      <c r="I36" s="142" t="s">
        <v>168</v>
      </c>
      <c r="J36" s="143">
        <v>3</v>
      </c>
      <c r="K36" s="144">
        <v>33</v>
      </c>
      <c r="M36" s="145"/>
      <c r="N36" s="145"/>
      <c r="P36" s="145"/>
      <c r="Q36" s="145"/>
    </row>
    <row r="37" spans="2:22">
      <c r="B37" s="121">
        <v>34</v>
      </c>
      <c r="C37" s="311" t="s">
        <v>358</v>
      </c>
      <c r="D37" s="128"/>
      <c r="E37" s="128"/>
      <c r="F37" s="302" t="s">
        <v>634</v>
      </c>
      <c r="G37" s="285">
        <v>124446</v>
      </c>
      <c r="I37" s="146" t="s">
        <v>169</v>
      </c>
      <c r="J37" s="147" t="s">
        <v>170</v>
      </c>
      <c r="K37" s="262">
        <v>34</v>
      </c>
      <c r="M37" s="145"/>
      <c r="N37" s="145"/>
      <c r="P37" s="145"/>
      <c r="Q37" s="145"/>
    </row>
    <row r="38" spans="2:22">
      <c r="B38" s="121">
        <v>35</v>
      </c>
      <c r="C38" s="311" t="s">
        <v>648</v>
      </c>
      <c r="D38" s="128"/>
      <c r="E38" s="128"/>
      <c r="F38" s="302" t="s">
        <v>635</v>
      </c>
      <c r="G38" s="285">
        <v>122174</v>
      </c>
      <c r="I38" s="146" t="s">
        <v>171</v>
      </c>
      <c r="J38" s="147" t="s">
        <v>170</v>
      </c>
      <c r="K38" s="262">
        <v>35</v>
      </c>
      <c r="M38" s="145"/>
      <c r="N38" s="145"/>
      <c r="P38" s="145"/>
      <c r="Q38" s="145"/>
    </row>
    <row r="39" spans="2:22">
      <c r="B39" s="121">
        <v>36</v>
      </c>
      <c r="C39" s="311" t="s">
        <v>649</v>
      </c>
      <c r="D39" s="128"/>
      <c r="E39" s="128"/>
      <c r="F39" s="302" t="s">
        <v>650</v>
      </c>
      <c r="G39" s="285">
        <v>124041</v>
      </c>
      <c r="I39" s="146" t="s">
        <v>172</v>
      </c>
      <c r="J39" s="147" t="s">
        <v>170</v>
      </c>
      <c r="K39" s="262">
        <v>36</v>
      </c>
      <c r="M39" s="145"/>
      <c r="N39" s="145"/>
      <c r="P39" s="145"/>
      <c r="Q39" s="145"/>
    </row>
    <row r="40" spans="2:22">
      <c r="B40" s="121">
        <v>37</v>
      </c>
      <c r="C40" s="127" t="s">
        <v>359</v>
      </c>
      <c r="D40" s="128"/>
      <c r="E40" s="128"/>
      <c r="F40" s="302" t="s">
        <v>646</v>
      </c>
      <c r="G40" s="285">
        <v>136616</v>
      </c>
      <c r="I40" s="146" t="s">
        <v>173</v>
      </c>
      <c r="J40" s="147" t="s">
        <v>170</v>
      </c>
      <c r="K40" s="262">
        <v>37</v>
      </c>
      <c r="M40" s="145"/>
      <c r="N40" s="145"/>
      <c r="P40" s="145"/>
      <c r="Q40" s="145"/>
    </row>
    <row r="41" spans="2:22">
      <c r="B41" s="121">
        <v>38</v>
      </c>
      <c r="C41" s="311" t="s">
        <v>651</v>
      </c>
      <c r="D41" s="128"/>
      <c r="E41" s="128"/>
      <c r="F41" s="302" t="s">
        <v>327</v>
      </c>
      <c r="G41" s="285">
        <v>168703</v>
      </c>
      <c r="I41" s="146" t="s">
        <v>174</v>
      </c>
      <c r="J41" s="147" t="s">
        <v>170</v>
      </c>
      <c r="K41" s="262">
        <v>38</v>
      </c>
      <c r="M41" s="145"/>
      <c r="N41" s="145"/>
      <c r="P41" s="145"/>
      <c r="Q41" s="145"/>
    </row>
    <row r="42" spans="2:22">
      <c r="B42" s="121">
        <v>39</v>
      </c>
      <c r="C42" s="311" t="s">
        <v>360</v>
      </c>
      <c r="D42" s="128" t="s">
        <v>15</v>
      </c>
      <c r="E42" s="128"/>
      <c r="F42" s="302" t="s">
        <v>635</v>
      </c>
      <c r="G42" s="285">
        <v>174316</v>
      </c>
      <c r="I42" s="146" t="s">
        <v>175</v>
      </c>
      <c r="J42" s="147" t="s">
        <v>170</v>
      </c>
      <c r="K42" s="262">
        <v>39</v>
      </c>
      <c r="M42" s="145"/>
      <c r="N42" s="145"/>
      <c r="P42" s="145"/>
      <c r="Q42" s="145"/>
    </row>
    <row r="43" spans="2:22">
      <c r="B43" s="121">
        <v>40</v>
      </c>
      <c r="C43" s="127" t="s">
        <v>361</v>
      </c>
      <c r="D43" s="128"/>
      <c r="E43" s="128"/>
      <c r="F43" s="302" t="s">
        <v>636</v>
      </c>
      <c r="G43" s="285">
        <v>164580</v>
      </c>
      <c r="I43" s="146" t="s">
        <v>176</v>
      </c>
      <c r="J43" s="147" t="s">
        <v>170</v>
      </c>
      <c r="K43" s="262">
        <v>40</v>
      </c>
      <c r="M43" s="145"/>
      <c r="N43" s="145"/>
      <c r="P43" s="145"/>
      <c r="Q43" s="145"/>
    </row>
    <row r="44" spans="2:22">
      <c r="B44" s="121">
        <v>41</v>
      </c>
      <c r="C44" s="127" t="s">
        <v>362</v>
      </c>
      <c r="D44" s="128"/>
      <c r="E44" s="128"/>
      <c r="F44" s="129" t="s">
        <v>177</v>
      </c>
      <c r="G44" s="285">
        <v>123599</v>
      </c>
      <c r="I44" s="146" t="s">
        <v>178</v>
      </c>
      <c r="J44" s="147" t="s">
        <v>170</v>
      </c>
      <c r="K44" s="262">
        <v>41</v>
      </c>
      <c r="M44" s="145"/>
      <c r="N44" s="145"/>
      <c r="P44" s="145"/>
      <c r="Q44" s="145"/>
    </row>
    <row r="45" spans="2:22">
      <c r="B45" s="121">
        <v>42</v>
      </c>
      <c r="C45" s="311" t="s">
        <v>363</v>
      </c>
      <c r="D45" s="128" t="s">
        <v>15</v>
      </c>
      <c r="E45" s="128"/>
      <c r="F45" s="302" t="s">
        <v>327</v>
      </c>
      <c r="G45" s="285">
        <v>173819</v>
      </c>
      <c r="I45" s="146" t="s">
        <v>179</v>
      </c>
      <c r="J45" s="148" t="s">
        <v>170</v>
      </c>
      <c r="K45" s="262">
        <v>42</v>
      </c>
      <c r="M45" s="145"/>
      <c r="N45" s="145"/>
      <c r="P45" s="145"/>
      <c r="Q45" s="145"/>
    </row>
    <row r="46" spans="2:22">
      <c r="B46" s="121">
        <v>43</v>
      </c>
      <c r="C46" s="311" t="s">
        <v>364</v>
      </c>
      <c r="D46" s="312" t="s">
        <v>15</v>
      </c>
      <c r="E46" s="128"/>
      <c r="F46" s="302" t="s">
        <v>327</v>
      </c>
      <c r="G46" s="285">
        <v>169049</v>
      </c>
      <c r="I46" s="146" t="s">
        <v>180</v>
      </c>
      <c r="J46" s="148" t="s">
        <v>170</v>
      </c>
      <c r="K46" s="262">
        <v>43</v>
      </c>
      <c r="M46" s="145"/>
      <c r="N46" s="145"/>
      <c r="P46" s="145"/>
      <c r="Q46" s="145"/>
    </row>
    <row r="47" spans="2:22">
      <c r="B47" s="121">
        <v>44</v>
      </c>
      <c r="C47" s="127" t="s">
        <v>381</v>
      </c>
      <c r="D47" s="128"/>
      <c r="E47" s="128"/>
      <c r="F47" s="302" t="s">
        <v>635</v>
      </c>
      <c r="G47" s="285">
        <v>134374</v>
      </c>
      <c r="I47" s="146" t="s">
        <v>181</v>
      </c>
      <c r="J47" s="147" t="s">
        <v>170</v>
      </c>
      <c r="K47" s="262">
        <v>44</v>
      </c>
      <c r="M47" s="145"/>
      <c r="N47" s="145"/>
      <c r="P47" s="145"/>
      <c r="Q47" s="145"/>
    </row>
    <row r="48" spans="2:22">
      <c r="B48" s="121">
        <v>45</v>
      </c>
      <c r="C48" s="127" t="s">
        <v>365</v>
      </c>
      <c r="D48" s="128"/>
      <c r="E48" s="128"/>
      <c r="F48" s="302" t="s">
        <v>646</v>
      </c>
      <c r="G48" s="285">
        <v>168827</v>
      </c>
      <c r="I48" s="146" t="s">
        <v>182</v>
      </c>
      <c r="J48" s="147" t="s">
        <v>170</v>
      </c>
      <c r="K48" s="262">
        <v>45</v>
      </c>
      <c r="M48" s="145"/>
      <c r="N48" s="145"/>
      <c r="P48" s="145"/>
      <c r="Q48" s="145"/>
      <c r="R48" s="145"/>
      <c r="S48" s="145"/>
      <c r="T48" s="145"/>
      <c r="U48" s="145"/>
    </row>
    <row r="49" spans="2:21">
      <c r="B49" s="121">
        <v>46</v>
      </c>
      <c r="C49" s="311" t="s">
        <v>652</v>
      </c>
      <c r="D49" s="128"/>
      <c r="E49" s="128" t="s">
        <v>15</v>
      </c>
      <c r="F49" s="302" t="s">
        <v>635</v>
      </c>
      <c r="G49" s="285">
        <v>167266</v>
      </c>
      <c r="I49" s="146" t="s">
        <v>183</v>
      </c>
      <c r="J49" s="147" t="s">
        <v>170</v>
      </c>
      <c r="K49" s="262">
        <v>46</v>
      </c>
      <c r="M49" s="145"/>
      <c r="N49" s="145"/>
      <c r="P49" s="145"/>
      <c r="Q49" s="145"/>
      <c r="R49" s="145"/>
      <c r="S49" s="145"/>
      <c r="T49" s="145"/>
      <c r="U49" s="145"/>
    </row>
    <row r="50" spans="2:21">
      <c r="B50" s="121">
        <v>47</v>
      </c>
      <c r="C50" s="127" t="s">
        <v>366</v>
      </c>
      <c r="D50" s="128"/>
      <c r="E50" s="128"/>
      <c r="F50" s="129" t="s">
        <v>330</v>
      </c>
      <c r="G50" s="285">
        <v>167022</v>
      </c>
      <c r="I50" s="146" t="s">
        <v>184</v>
      </c>
      <c r="J50" s="147" t="s">
        <v>170</v>
      </c>
      <c r="K50" s="262">
        <v>47</v>
      </c>
      <c r="M50" s="145"/>
      <c r="N50" s="145"/>
      <c r="P50" s="145"/>
      <c r="Q50" s="145"/>
      <c r="R50" s="145"/>
      <c r="S50" s="145"/>
      <c r="T50" s="145"/>
      <c r="U50" s="145"/>
    </row>
    <row r="51" spans="2:21">
      <c r="B51" s="121">
        <v>48</v>
      </c>
      <c r="C51" s="127" t="s">
        <v>367</v>
      </c>
      <c r="D51" s="128"/>
      <c r="E51" s="128"/>
      <c r="F51" s="129" t="s">
        <v>177</v>
      </c>
      <c r="G51" s="285">
        <v>127652</v>
      </c>
      <c r="I51" s="146" t="s">
        <v>185</v>
      </c>
      <c r="J51" s="147" t="s">
        <v>170</v>
      </c>
      <c r="K51" s="262">
        <v>48</v>
      </c>
      <c r="M51" s="145"/>
      <c r="N51" s="145"/>
      <c r="P51" s="145"/>
      <c r="Q51" s="145"/>
      <c r="R51" s="145"/>
      <c r="S51" s="145"/>
      <c r="T51" s="145"/>
      <c r="U51" s="145"/>
    </row>
    <row r="52" spans="2:21">
      <c r="B52" s="121">
        <v>49</v>
      </c>
      <c r="C52" s="311" t="s">
        <v>368</v>
      </c>
      <c r="D52" s="128"/>
      <c r="E52" s="128"/>
      <c r="F52" s="302" t="s">
        <v>646</v>
      </c>
      <c r="G52" s="285">
        <v>173112</v>
      </c>
      <c r="I52" s="146" t="s">
        <v>186</v>
      </c>
      <c r="J52" s="147" t="s">
        <v>170</v>
      </c>
      <c r="K52" s="262">
        <v>49</v>
      </c>
      <c r="M52" s="145"/>
      <c r="N52" s="145"/>
      <c r="P52" s="145"/>
      <c r="Q52" s="145"/>
      <c r="R52" s="145"/>
      <c r="S52" s="145"/>
      <c r="T52" s="145"/>
      <c r="U52" s="145"/>
    </row>
    <row r="53" spans="2:21">
      <c r="B53" s="121">
        <v>50</v>
      </c>
      <c r="C53" s="127" t="s">
        <v>369</v>
      </c>
      <c r="D53" s="128"/>
      <c r="E53" s="128"/>
      <c r="F53" s="302" t="s">
        <v>327</v>
      </c>
      <c r="G53" s="285">
        <v>81520</v>
      </c>
      <c r="I53" s="146" t="s">
        <v>187</v>
      </c>
      <c r="J53" s="147" t="s">
        <v>170</v>
      </c>
      <c r="K53" s="262">
        <v>50</v>
      </c>
      <c r="M53" s="145"/>
      <c r="N53" s="145"/>
      <c r="P53" s="145"/>
      <c r="Q53" s="145"/>
      <c r="R53" s="145"/>
      <c r="S53" s="145"/>
      <c r="T53" s="145"/>
      <c r="U53" s="145"/>
    </row>
    <row r="54" spans="2:21">
      <c r="B54" s="121">
        <v>51</v>
      </c>
      <c r="C54" s="311" t="s">
        <v>653</v>
      </c>
      <c r="D54" s="128"/>
      <c r="E54" s="128"/>
      <c r="F54" s="302" t="s">
        <v>654</v>
      </c>
      <c r="G54" s="285">
        <v>138405</v>
      </c>
      <c r="I54" s="146" t="s">
        <v>188</v>
      </c>
      <c r="J54" s="147" t="s">
        <v>170</v>
      </c>
      <c r="K54" s="262">
        <v>51</v>
      </c>
      <c r="M54" s="145"/>
      <c r="N54" s="145"/>
      <c r="P54" s="145"/>
      <c r="Q54" s="145"/>
      <c r="R54" s="145"/>
      <c r="S54" s="145"/>
      <c r="T54" s="145"/>
      <c r="U54" s="145"/>
    </row>
    <row r="55" spans="2:21">
      <c r="B55" s="121">
        <v>52</v>
      </c>
      <c r="C55" s="127" t="s">
        <v>370</v>
      </c>
      <c r="D55" s="128"/>
      <c r="E55" s="128"/>
      <c r="F55" s="302" t="s">
        <v>646</v>
      </c>
      <c r="G55" s="285">
        <v>165762</v>
      </c>
      <c r="I55" s="146" t="s">
        <v>189</v>
      </c>
      <c r="J55" s="148" t="s">
        <v>170</v>
      </c>
      <c r="K55" s="262">
        <v>52</v>
      </c>
      <c r="M55" s="145"/>
      <c r="N55" s="145"/>
      <c r="P55" s="145"/>
      <c r="Q55" s="145"/>
      <c r="R55" s="145"/>
      <c r="S55" s="145"/>
      <c r="T55" s="145"/>
      <c r="U55" s="145"/>
    </row>
    <row r="56" spans="2:21">
      <c r="B56" s="121">
        <v>53</v>
      </c>
      <c r="C56" s="311" t="s">
        <v>371</v>
      </c>
      <c r="D56" s="128" t="s">
        <v>15</v>
      </c>
      <c r="E56" s="128"/>
      <c r="F56" s="302" t="s">
        <v>327</v>
      </c>
      <c r="G56" s="285">
        <v>174572</v>
      </c>
      <c r="I56" s="146" t="s">
        <v>190</v>
      </c>
      <c r="J56" s="148" t="s">
        <v>170</v>
      </c>
      <c r="K56" s="262">
        <v>53</v>
      </c>
      <c r="M56" s="145"/>
      <c r="N56" s="145"/>
      <c r="P56" s="145"/>
      <c r="Q56" s="145"/>
      <c r="R56" s="145"/>
      <c r="S56" s="145"/>
      <c r="T56" s="145"/>
      <c r="U56" s="145"/>
    </row>
    <row r="57" spans="2:21">
      <c r="B57" s="121">
        <v>54</v>
      </c>
      <c r="C57" s="311" t="s">
        <v>372</v>
      </c>
      <c r="D57" s="128"/>
      <c r="E57" s="128"/>
      <c r="F57" s="302" t="s">
        <v>638</v>
      </c>
      <c r="G57" s="285">
        <v>173879</v>
      </c>
      <c r="I57" s="146" t="s">
        <v>191</v>
      </c>
      <c r="J57" s="147" t="s">
        <v>170</v>
      </c>
      <c r="K57" s="262">
        <v>54</v>
      </c>
      <c r="M57" s="145"/>
      <c r="N57" s="145"/>
      <c r="P57" s="145"/>
      <c r="Q57" s="145"/>
      <c r="R57" s="145"/>
      <c r="S57" s="145"/>
      <c r="T57" s="145"/>
      <c r="U57" s="145"/>
    </row>
    <row r="58" spans="2:21">
      <c r="B58" s="121">
        <v>55</v>
      </c>
      <c r="C58" s="311" t="s">
        <v>373</v>
      </c>
      <c r="D58" s="312" t="s">
        <v>15</v>
      </c>
      <c r="E58" s="128"/>
      <c r="F58" s="302" t="s">
        <v>646</v>
      </c>
      <c r="G58" s="285">
        <v>174307</v>
      </c>
      <c r="I58" s="146" t="s">
        <v>192</v>
      </c>
      <c r="J58" s="147" t="s">
        <v>170</v>
      </c>
      <c r="K58" s="262">
        <v>55</v>
      </c>
      <c r="M58" s="145"/>
      <c r="N58" s="145"/>
      <c r="P58" s="145"/>
      <c r="Q58" s="145"/>
      <c r="R58" s="145"/>
      <c r="S58" s="145"/>
      <c r="T58" s="145"/>
      <c r="U58" s="145"/>
    </row>
    <row r="59" spans="2:21">
      <c r="B59" s="121">
        <v>56</v>
      </c>
      <c r="C59" s="127" t="s">
        <v>374</v>
      </c>
      <c r="D59" s="128"/>
      <c r="E59" s="128"/>
      <c r="F59" s="129" t="s">
        <v>69</v>
      </c>
      <c r="G59" s="285">
        <v>136042</v>
      </c>
      <c r="I59" s="146" t="s">
        <v>193</v>
      </c>
      <c r="J59" s="147" t="s">
        <v>170</v>
      </c>
      <c r="K59" s="262">
        <v>56</v>
      </c>
      <c r="M59" s="145"/>
      <c r="N59" s="145"/>
      <c r="P59" s="145"/>
      <c r="Q59" s="145"/>
      <c r="R59" s="145"/>
      <c r="S59" s="145"/>
      <c r="T59" s="145"/>
      <c r="U59" s="145"/>
    </row>
    <row r="60" spans="2:21">
      <c r="B60" s="121">
        <v>57</v>
      </c>
      <c r="C60" s="311" t="s">
        <v>375</v>
      </c>
      <c r="D60" s="128"/>
      <c r="E60" s="128"/>
      <c r="F60" s="302" t="s">
        <v>327</v>
      </c>
      <c r="G60" s="285">
        <v>163849</v>
      </c>
      <c r="I60" s="146" t="s">
        <v>194</v>
      </c>
      <c r="J60" s="147" t="s">
        <v>170</v>
      </c>
      <c r="K60" s="262">
        <v>57</v>
      </c>
      <c r="M60" s="145"/>
      <c r="N60" s="145"/>
      <c r="P60" s="145"/>
      <c r="Q60" s="145"/>
      <c r="R60" s="145"/>
      <c r="S60" s="145"/>
      <c r="T60" s="145"/>
      <c r="U60" s="145"/>
    </row>
    <row r="61" spans="2:21">
      <c r="B61" s="121">
        <v>58</v>
      </c>
      <c r="C61" s="311" t="s">
        <v>376</v>
      </c>
      <c r="D61" s="128"/>
      <c r="E61" s="128"/>
      <c r="F61" s="129" t="s">
        <v>69</v>
      </c>
      <c r="G61" s="285">
        <v>173992</v>
      </c>
      <c r="I61" s="146" t="s">
        <v>195</v>
      </c>
      <c r="J61" s="147" t="s">
        <v>170</v>
      </c>
      <c r="K61" s="262">
        <v>58</v>
      </c>
      <c r="M61" s="145"/>
      <c r="N61" s="145"/>
      <c r="P61" s="145"/>
      <c r="Q61" s="145"/>
      <c r="R61" s="145"/>
      <c r="S61" s="145"/>
      <c r="T61" s="145"/>
      <c r="U61" s="145"/>
    </row>
    <row r="62" spans="2:21">
      <c r="B62" s="121">
        <v>59</v>
      </c>
      <c r="C62" s="311" t="s">
        <v>377</v>
      </c>
      <c r="D62" s="128"/>
      <c r="E62" s="128" t="s">
        <v>15</v>
      </c>
      <c r="F62" s="302" t="s">
        <v>638</v>
      </c>
      <c r="G62" s="285">
        <v>173880</v>
      </c>
      <c r="I62" s="146" t="s">
        <v>196</v>
      </c>
      <c r="J62" s="147" t="s">
        <v>170</v>
      </c>
      <c r="K62" s="262">
        <v>59</v>
      </c>
      <c r="M62" s="145"/>
      <c r="N62" s="145"/>
      <c r="P62" s="145"/>
      <c r="Q62" s="145"/>
      <c r="R62" s="145"/>
      <c r="S62" s="145"/>
      <c r="T62" s="145"/>
      <c r="U62" s="145"/>
    </row>
    <row r="63" spans="2:21">
      <c r="B63" s="121">
        <v>60</v>
      </c>
      <c r="C63" s="311" t="s">
        <v>655</v>
      </c>
      <c r="D63" s="128"/>
      <c r="E63" s="128"/>
      <c r="F63" s="302" t="s">
        <v>637</v>
      </c>
      <c r="G63" s="285">
        <v>173780</v>
      </c>
      <c r="I63" s="146" t="s">
        <v>197</v>
      </c>
      <c r="J63" s="147" t="s">
        <v>170</v>
      </c>
      <c r="K63" s="262">
        <v>60</v>
      </c>
      <c r="M63" s="145"/>
      <c r="N63" s="145"/>
      <c r="P63" s="145"/>
      <c r="Q63" s="145"/>
      <c r="R63" s="145"/>
      <c r="S63" s="145"/>
      <c r="T63" s="145"/>
      <c r="U63" s="145"/>
    </row>
    <row r="64" spans="2:21">
      <c r="B64" s="121">
        <v>61</v>
      </c>
      <c r="C64" s="314" t="s">
        <v>378</v>
      </c>
      <c r="D64" s="155"/>
      <c r="E64" s="155"/>
      <c r="F64" s="304" t="s">
        <v>637</v>
      </c>
      <c r="G64" s="287">
        <v>173781</v>
      </c>
      <c r="I64" s="156" t="s">
        <v>198</v>
      </c>
      <c r="J64" s="148" t="s">
        <v>170</v>
      </c>
      <c r="K64" s="263">
        <v>61</v>
      </c>
      <c r="M64" s="145"/>
      <c r="N64" s="145"/>
      <c r="P64" s="145"/>
      <c r="Q64" s="145"/>
      <c r="R64" s="145"/>
      <c r="S64" s="145"/>
      <c r="T64" s="145"/>
      <c r="U64" s="145"/>
    </row>
    <row r="65" spans="2:21">
      <c r="B65" s="121">
        <v>62</v>
      </c>
      <c r="C65" s="154" t="s">
        <v>379</v>
      </c>
      <c r="D65" s="155"/>
      <c r="E65" s="155" t="s">
        <v>15</v>
      </c>
      <c r="F65" s="302" t="s">
        <v>327</v>
      </c>
      <c r="G65" s="287">
        <v>100846</v>
      </c>
      <c r="I65" s="156" t="s">
        <v>199</v>
      </c>
      <c r="J65" s="148" t="s">
        <v>170</v>
      </c>
      <c r="K65" s="263">
        <v>62</v>
      </c>
      <c r="M65" s="145"/>
      <c r="N65" s="145"/>
      <c r="P65" s="145"/>
      <c r="Q65" s="145"/>
      <c r="R65" s="145"/>
      <c r="S65" s="145"/>
      <c r="T65" s="145"/>
      <c r="U65" s="145"/>
    </row>
    <row r="66" spans="2:21" ht="16.5" thickBot="1">
      <c r="B66" s="122">
        <v>63</v>
      </c>
      <c r="C66" s="313" t="s">
        <v>380</v>
      </c>
      <c r="D66" s="123"/>
      <c r="E66" s="123"/>
      <c r="F66" s="303" t="s">
        <v>638</v>
      </c>
      <c r="G66" s="288">
        <v>173938</v>
      </c>
      <c r="I66" s="157" t="s">
        <v>200</v>
      </c>
      <c r="J66" s="158" t="s">
        <v>201</v>
      </c>
      <c r="K66" s="264">
        <v>63</v>
      </c>
      <c r="M66" s="145"/>
      <c r="N66" s="145"/>
      <c r="P66" s="145"/>
      <c r="Q66" s="145"/>
      <c r="R66" s="145"/>
      <c r="S66" s="145"/>
      <c r="T66" s="145"/>
      <c r="U66" s="145"/>
    </row>
    <row r="67" spans="2:21" ht="3.75" customHeight="1">
      <c r="P67" s="145"/>
    </row>
  </sheetData>
  <mergeCells count="5">
    <mergeCell ref="G2:G3"/>
    <mergeCell ref="I2:K2"/>
    <mergeCell ref="M2:V2"/>
    <mergeCell ref="X2:Z2"/>
    <mergeCell ref="B1:Z1"/>
  </mergeCells>
  <pageMargins left="0.51181102362204722" right="0.51181102362204722" top="0.55118110236220474" bottom="0.55118110236220474" header="0.31496062992125984" footer="0.31496062992125984"/>
  <pageSetup paperSize="9" scale="55" fitToHeight="2" orientation="landscape" r:id="rId1"/>
  <rowBreaks count="1" manualBreakCount="1">
    <brk id="35" max="16383" man="1"/>
  </rowBreaks>
  <ignoredErrors>
    <ignoredError sqref="J37:J6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showGridLines="0" workbookViewId="0">
      <selection activeCell="B5" sqref="B5:B67"/>
    </sheetView>
  </sheetViews>
  <sheetFormatPr baseColWidth="10" defaultColWidth="8.875" defaultRowHeight="15.75"/>
  <cols>
    <col min="1" max="1" width="1.5" customWidth="1"/>
    <col min="2" max="2" width="7.125" customWidth="1"/>
    <col min="3" max="3" width="24" bestFit="1" customWidth="1"/>
    <col min="4" max="4" width="1.25" customWidth="1"/>
    <col min="5" max="5" width="11.375" style="74" customWidth="1"/>
    <col min="6" max="6" width="1.625" customWidth="1"/>
    <col min="7" max="7" width="10" bestFit="1" customWidth="1"/>
    <col min="14" max="14" width="11.5" customWidth="1"/>
    <col min="15" max="15" width="1.875" customWidth="1"/>
  </cols>
  <sheetData>
    <row r="1" spans="1:16" ht="7.5" customHeight="1" thickBot="1"/>
    <row r="2" spans="1:16" ht="101.25" customHeight="1">
      <c r="B2" s="109" t="str">
        <f>'Official results'!B2</f>
        <v>Place</v>
      </c>
      <c r="C2" s="247" t="str">
        <f>'Official results'!C2</f>
        <v>FAMILY NAME &amp; First name</v>
      </c>
      <c r="D2" s="125"/>
      <c r="E2" s="109" t="str">
        <f>'Official results'!I2</f>
        <v>QUALIFICATION STAGE</v>
      </c>
      <c r="G2" s="320" t="s">
        <v>389</v>
      </c>
      <c r="H2" s="328"/>
      <c r="I2" s="328"/>
      <c r="J2" s="328"/>
      <c r="K2" s="328"/>
      <c r="L2" s="328"/>
      <c r="M2" s="329"/>
      <c r="N2" s="109" t="s">
        <v>390</v>
      </c>
    </row>
    <row r="3" spans="1:16" ht="46.5" customHeight="1">
      <c r="B3" s="232"/>
      <c r="C3" s="248"/>
      <c r="D3" s="125"/>
      <c r="E3" s="215" t="str">
        <f>'Official results'!I3</f>
        <v>Result (time)</v>
      </c>
      <c r="G3" s="243" t="s">
        <v>382</v>
      </c>
      <c r="H3" s="244" t="s">
        <v>383</v>
      </c>
      <c r="I3" s="244" t="s">
        <v>384</v>
      </c>
      <c r="J3" s="244" t="s">
        <v>385</v>
      </c>
      <c r="K3" s="244" t="s">
        <v>386</v>
      </c>
      <c r="L3" s="244" t="s">
        <v>387</v>
      </c>
      <c r="M3" s="245" t="s">
        <v>388</v>
      </c>
      <c r="N3" s="246" t="s">
        <v>391</v>
      </c>
    </row>
    <row r="4" spans="1:16" ht="21" customHeight="1" thickBot="1">
      <c r="B4" s="111"/>
      <c r="C4" s="249"/>
      <c r="D4" s="125"/>
      <c r="E4" s="215"/>
      <c r="G4" s="256">
        <f>((100*G68)/$G$69)/100</f>
        <v>1.6393442622950821E-2</v>
      </c>
      <c r="H4" s="257">
        <f t="shared" ref="H4:M4" si="0">((100*H68)/$G$69)/100</f>
        <v>3.2786885245901641E-2</v>
      </c>
      <c r="I4" s="257">
        <f t="shared" si="0"/>
        <v>8.1967213114754092E-2</v>
      </c>
      <c r="J4" s="257">
        <f t="shared" si="0"/>
        <v>0.16393442622950818</v>
      </c>
      <c r="K4" s="257">
        <f t="shared" si="0"/>
        <v>0.16393442622950818</v>
      </c>
      <c r="L4" s="257">
        <f t="shared" si="0"/>
        <v>0.24590163934426229</v>
      </c>
      <c r="M4" s="257">
        <f t="shared" si="0"/>
        <v>0.19672131147540983</v>
      </c>
      <c r="N4" s="258">
        <f>((100*N68)/$G$69)/100</f>
        <v>9.8360655737704916E-2</v>
      </c>
      <c r="P4" s="233"/>
    </row>
    <row r="5" spans="1:16">
      <c r="A5" s="186"/>
      <c r="B5" s="242">
        <f>'Official results'!B4</f>
        <v>1</v>
      </c>
      <c r="C5" s="250" t="str">
        <f>'Official results'!C4</f>
        <v>LEE MinSeo</v>
      </c>
      <c r="D5" s="125"/>
      <c r="E5" s="216" t="str">
        <f>'Official results'!I4</f>
        <v>1 : 09.500</v>
      </c>
      <c r="G5" s="182" t="s">
        <v>429</v>
      </c>
      <c r="H5" s="191" t="s">
        <v>431</v>
      </c>
      <c r="I5" s="197" t="s">
        <v>213</v>
      </c>
      <c r="J5" s="191" t="s">
        <v>436</v>
      </c>
      <c r="K5" s="191" t="s">
        <v>440</v>
      </c>
      <c r="L5" s="197" t="s">
        <v>213</v>
      </c>
      <c r="M5" s="198" t="s">
        <v>213</v>
      </c>
      <c r="N5" s="219" t="s">
        <v>16</v>
      </c>
    </row>
    <row r="6" spans="1:16">
      <c r="B6" s="118">
        <f>'Official results'!B5</f>
        <v>2</v>
      </c>
      <c r="C6" s="250" t="str">
        <f>'Official results'!C5</f>
        <v>ROUSSEAU Kilian</v>
      </c>
      <c r="D6" s="125"/>
      <c r="E6" s="217" t="str">
        <f>'Official results'!I5</f>
        <v>1 : 05.882</v>
      </c>
      <c r="G6" s="183" t="s">
        <v>521</v>
      </c>
      <c r="H6" s="141" t="s">
        <v>523</v>
      </c>
      <c r="I6" s="141" t="s">
        <v>526</v>
      </c>
      <c r="J6" s="220" t="s">
        <v>22</v>
      </c>
      <c r="K6" s="141" t="s">
        <v>530</v>
      </c>
      <c r="L6" s="141" t="s">
        <v>531</v>
      </c>
      <c r="M6" s="150" t="s">
        <v>534</v>
      </c>
      <c r="N6" s="179" t="s">
        <v>536</v>
      </c>
    </row>
    <row r="7" spans="1:16">
      <c r="B7" s="118">
        <f>'Official results'!B6</f>
        <v>3</v>
      </c>
      <c r="C7" s="250" t="str">
        <f>'Official results'!C6</f>
        <v>KIM MinJae (08)</v>
      </c>
      <c r="D7" s="125"/>
      <c r="E7" s="217" t="str">
        <f>'Official results'!I6</f>
        <v>1 : 01.862</v>
      </c>
      <c r="G7" s="183" t="s">
        <v>613</v>
      </c>
      <c r="H7" s="141" t="s">
        <v>615</v>
      </c>
      <c r="I7" s="141" t="s">
        <v>618</v>
      </c>
      <c r="J7" s="241" t="s">
        <v>621</v>
      </c>
      <c r="K7" s="220" t="s">
        <v>29</v>
      </c>
      <c r="L7" s="141" t="s">
        <v>622</v>
      </c>
      <c r="M7" s="150" t="s">
        <v>624</v>
      </c>
      <c r="N7" s="179" t="s">
        <v>531</v>
      </c>
    </row>
    <row r="8" spans="1:16">
      <c r="A8" s="186"/>
      <c r="B8" s="121">
        <f>'Official results'!B7</f>
        <v>4</v>
      </c>
      <c r="C8" s="250" t="str">
        <f>'Official results'!C7</f>
        <v>CAPOBRES Jacob</v>
      </c>
      <c r="D8" s="125"/>
      <c r="E8" s="217" t="str">
        <f>'Official results'!I7</f>
        <v>1 : 10.756</v>
      </c>
      <c r="G8" s="185" t="s">
        <v>449</v>
      </c>
      <c r="H8" s="193" t="s">
        <v>213</v>
      </c>
      <c r="I8" s="188" t="s">
        <v>455</v>
      </c>
      <c r="J8" s="194" t="s">
        <v>213</v>
      </c>
      <c r="K8" s="224" t="s">
        <v>38</v>
      </c>
      <c r="L8" s="194" t="s">
        <v>213</v>
      </c>
      <c r="M8" s="195" t="s">
        <v>213</v>
      </c>
      <c r="N8" s="196" t="s">
        <v>213</v>
      </c>
    </row>
    <row r="9" spans="1:16">
      <c r="A9" s="186"/>
      <c r="B9" s="121">
        <f>'Official results'!B8</f>
        <v>5</v>
      </c>
      <c r="C9" s="250" t="str">
        <f>'Official results'!C8</f>
        <v>PETERSONS Tomass</v>
      </c>
      <c r="D9" s="125"/>
      <c r="E9" s="217" t="str">
        <f>'Official results'!I8</f>
        <v>1 : 10.631</v>
      </c>
      <c r="G9" s="185" t="s">
        <v>450</v>
      </c>
      <c r="H9" s="188" t="s">
        <v>452</v>
      </c>
      <c r="I9" s="188" t="s">
        <v>456</v>
      </c>
      <c r="J9" s="188" t="s">
        <v>458</v>
      </c>
      <c r="K9" s="188" t="s">
        <v>459</v>
      </c>
      <c r="L9" s="194" t="s">
        <v>213</v>
      </c>
      <c r="M9" s="221" t="s">
        <v>43</v>
      </c>
      <c r="N9" s="190" t="s">
        <v>464</v>
      </c>
    </row>
    <row r="10" spans="1:16">
      <c r="A10" s="186"/>
      <c r="B10" s="121">
        <f>'Official results'!B9</f>
        <v>6</v>
      </c>
      <c r="C10" s="250" t="str">
        <f>'Official results'!C9</f>
        <v>BAILLEAU Guilaume</v>
      </c>
      <c r="D10" s="125"/>
      <c r="E10" s="217" t="str">
        <f>'Official results'!I9</f>
        <v>1 : 14.764</v>
      </c>
      <c r="G10" s="185" t="s">
        <v>467</v>
      </c>
      <c r="H10" s="188" t="s">
        <v>472</v>
      </c>
      <c r="I10" s="188" t="s">
        <v>477</v>
      </c>
      <c r="J10" s="188" t="s">
        <v>480</v>
      </c>
      <c r="K10" s="193" t="s">
        <v>213</v>
      </c>
      <c r="L10" s="188" t="s">
        <v>484</v>
      </c>
      <c r="M10" s="189" t="s">
        <v>487</v>
      </c>
      <c r="N10" s="222" t="s">
        <v>49</v>
      </c>
    </row>
    <row r="11" spans="1:16">
      <c r="B11" s="121">
        <f>'Official results'!B10</f>
        <v>7</v>
      </c>
      <c r="C11" s="250" t="str">
        <f>'Official results'!C10</f>
        <v>SCHRÖDER Arvin</v>
      </c>
      <c r="D11" s="125"/>
      <c r="E11" s="217" t="str">
        <f>'Official results'!I10</f>
        <v>1 : 14.936</v>
      </c>
      <c r="G11" s="183" t="s">
        <v>573</v>
      </c>
      <c r="H11" s="141" t="s">
        <v>576</v>
      </c>
      <c r="I11" s="141" t="s">
        <v>580</v>
      </c>
      <c r="J11" s="141" t="s">
        <v>583</v>
      </c>
      <c r="K11" s="141" t="s">
        <v>586</v>
      </c>
      <c r="L11" s="141" t="s">
        <v>589</v>
      </c>
      <c r="M11" s="150" t="s">
        <v>591</v>
      </c>
      <c r="N11" s="223" t="s">
        <v>56</v>
      </c>
    </row>
    <row r="12" spans="1:16">
      <c r="B12" s="121">
        <f>'Official results'!B11</f>
        <v>8</v>
      </c>
      <c r="C12" s="250" t="str">
        <f>'Official results'!C11</f>
        <v>PENG Longxin</v>
      </c>
      <c r="D12" s="125"/>
      <c r="E12" s="217" t="str">
        <f>'Official results'!I11</f>
        <v>1 : 13.452</v>
      </c>
      <c r="G12" s="183" t="s">
        <v>572</v>
      </c>
      <c r="H12" s="141" t="s">
        <v>577</v>
      </c>
      <c r="I12" s="141" t="s">
        <v>581</v>
      </c>
      <c r="J12" s="220" t="s">
        <v>62</v>
      </c>
      <c r="K12" s="141" t="s">
        <v>587</v>
      </c>
      <c r="L12" s="141" t="s">
        <v>588</v>
      </c>
      <c r="M12" s="150" t="s">
        <v>592</v>
      </c>
      <c r="N12" s="179" t="s">
        <v>594</v>
      </c>
    </row>
    <row r="13" spans="1:16">
      <c r="B13" s="121">
        <f>'Official results'!B12</f>
        <v>9</v>
      </c>
      <c r="C13" s="250" t="str">
        <f>'Official results'!C12</f>
        <v>RIZZO Luisa</v>
      </c>
      <c r="D13" s="125"/>
      <c r="E13" s="217" t="str">
        <f>'Official results'!I12</f>
        <v>1 : 18.554</v>
      </c>
      <c r="G13" s="183" t="s">
        <v>540</v>
      </c>
      <c r="H13" s="141" t="s">
        <v>544</v>
      </c>
      <c r="I13" s="141" t="s">
        <v>546</v>
      </c>
      <c r="J13" s="220" t="s">
        <v>70</v>
      </c>
      <c r="K13" s="141" t="s">
        <v>213</v>
      </c>
      <c r="L13" s="141" t="s">
        <v>554</v>
      </c>
      <c r="M13" s="150" t="s">
        <v>555</v>
      </c>
      <c r="N13" s="179" t="s">
        <v>558</v>
      </c>
    </row>
    <row r="14" spans="1:16">
      <c r="A14" s="186"/>
      <c r="B14" s="121">
        <f>'Official results'!B13</f>
        <v>10</v>
      </c>
      <c r="C14" s="250" t="str">
        <f>'Official results'!C13</f>
        <v>POLI Arthur</v>
      </c>
      <c r="D14" s="125"/>
      <c r="E14" s="217" t="str">
        <f>'Official results'!I13</f>
        <v>1 : 18.829</v>
      </c>
      <c r="G14" s="185" t="s">
        <v>415</v>
      </c>
      <c r="H14" s="188" t="s">
        <v>418</v>
      </c>
      <c r="I14" s="193" t="s">
        <v>213</v>
      </c>
      <c r="J14" s="188" t="s">
        <v>422</v>
      </c>
      <c r="K14" s="224" t="s">
        <v>76</v>
      </c>
      <c r="L14" s="193" t="s">
        <v>213</v>
      </c>
      <c r="M14" s="189" t="s">
        <v>425</v>
      </c>
      <c r="N14" s="196" t="s">
        <v>213</v>
      </c>
    </row>
    <row r="15" spans="1:16">
      <c r="B15" s="121">
        <f>'Official results'!B14</f>
        <v>11</v>
      </c>
      <c r="C15" s="250" t="str">
        <f>'Official results'!C14</f>
        <v>MASALSKIS Jurijs</v>
      </c>
      <c r="D15" s="125"/>
      <c r="E15" s="217" t="str">
        <f>'Official results'!I14</f>
        <v xml:space="preserve"> 1 : 19.155</v>
      </c>
      <c r="G15" s="199" t="s">
        <v>213</v>
      </c>
      <c r="H15" s="160" t="s">
        <v>213</v>
      </c>
      <c r="I15" s="160" t="s">
        <v>213</v>
      </c>
      <c r="J15" s="141" t="s">
        <v>563</v>
      </c>
      <c r="K15" s="141" t="s">
        <v>565</v>
      </c>
      <c r="L15" s="220" t="s">
        <v>568</v>
      </c>
      <c r="M15" s="150" t="s">
        <v>569</v>
      </c>
      <c r="N15" s="200" t="s">
        <v>213</v>
      </c>
    </row>
    <row r="16" spans="1:16">
      <c r="B16" s="121">
        <f>'Official results'!B15</f>
        <v>12</v>
      </c>
      <c r="C16" s="250" t="str">
        <f>'Official results'!C15</f>
        <v>BEAUDOUIN Lucas</v>
      </c>
      <c r="D16" s="125"/>
      <c r="E16" s="217" t="str">
        <f>'Official results'!I15</f>
        <v>1 : 22.079</v>
      </c>
      <c r="G16" s="183" t="s">
        <v>542</v>
      </c>
      <c r="H16" s="141" t="s">
        <v>545</v>
      </c>
      <c r="I16" s="220" t="s">
        <v>87</v>
      </c>
      <c r="J16" s="141" t="s">
        <v>549</v>
      </c>
      <c r="K16" s="160" t="s">
        <v>213</v>
      </c>
      <c r="L16" s="160" t="s">
        <v>213</v>
      </c>
      <c r="M16" s="159" t="s">
        <v>213</v>
      </c>
      <c r="N16" s="200" t="s">
        <v>213</v>
      </c>
    </row>
    <row r="17" spans="1:14">
      <c r="B17" s="121">
        <f>'Official results'!B16</f>
        <v>13</v>
      </c>
      <c r="C17" s="250" t="str">
        <f>'Official results'!C16</f>
        <v>COUAILLES Dorian</v>
      </c>
      <c r="D17" s="125"/>
      <c r="E17" s="217" t="str">
        <f>'Official results'!I16</f>
        <v>1 : 15.416</v>
      </c>
      <c r="G17" s="199" t="s">
        <v>213</v>
      </c>
      <c r="H17" s="160" t="s">
        <v>213</v>
      </c>
      <c r="I17" s="141" t="s">
        <v>604</v>
      </c>
      <c r="J17" s="141" t="s">
        <v>609</v>
      </c>
      <c r="K17" s="141" t="s">
        <v>627</v>
      </c>
      <c r="L17" s="220" t="s">
        <v>92</v>
      </c>
      <c r="M17" s="150" t="s">
        <v>498</v>
      </c>
      <c r="N17" s="179" t="s">
        <v>498</v>
      </c>
    </row>
    <row r="18" spans="1:14">
      <c r="A18" s="186"/>
      <c r="B18" s="121">
        <f>'Official results'!B17</f>
        <v>14</v>
      </c>
      <c r="C18" s="250" t="str">
        <f>'Official results'!C17</f>
        <v>MORACE Carlo Alberto</v>
      </c>
      <c r="D18" s="125"/>
      <c r="E18" s="217" t="str">
        <f>'Official results'!I17</f>
        <v>1 : 19.653</v>
      </c>
      <c r="G18" s="185" t="s">
        <v>416</v>
      </c>
      <c r="H18" s="188" t="s">
        <v>419</v>
      </c>
      <c r="I18" s="188" t="s">
        <v>420</v>
      </c>
      <c r="J18" s="224" t="s">
        <v>97</v>
      </c>
      <c r="K18" s="188" t="s">
        <v>423</v>
      </c>
      <c r="L18" s="188" t="s">
        <v>424</v>
      </c>
      <c r="M18" s="189" t="s">
        <v>426</v>
      </c>
      <c r="N18" s="196" t="s">
        <v>213</v>
      </c>
    </row>
    <row r="19" spans="1:14">
      <c r="A19" s="186"/>
      <c r="B19" s="121">
        <f>'Official results'!B18</f>
        <v>15</v>
      </c>
      <c r="C19" s="250" t="str">
        <f>'Official results'!C18</f>
        <v>UM JeongWoong</v>
      </c>
      <c r="D19" s="125"/>
      <c r="E19" s="217" t="str">
        <f>'Official results'!I18</f>
        <v>1 : 19.657</v>
      </c>
      <c r="G19" s="185" t="s">
        <v>394</v>
      </c>
      <c r="H19" s="188" t="s">
        <v>397</v>
      </c>
      <c r="I19" s="224" t="s">
        <v>102</v>
      </c>
      <c r="J19" s="188" t="s">
        <v>404</v>
      </c>
      <c r="K19" s="193" t="s">
        <v>213</v>
      </c>
      <c r="L19" s="188" t="s">
        <v>409</v>
      </c>
      <c r="M19" s="159" t="s">
        <v>213</v>
      </c>
      <c r="N19" s="190" t="s">
        <v>412</v>
      </c>
    </row>
    <row r="20" spans="1:14">
      <c r="A20" s="186"/>
      <c r="B20" s="121">
        <f>'Official results'!B19</f>
        <v>16</v>
      </c>
      <c r="C20" s="250" t="str">
        <f>'Official results'!C19</f>
        <v>JEMELJANOVS Aleksandrs</v>
      </c>
      <c r="D20" s="125"/>
      <c r="E20" s="217" t="str">
        <f>'Official results'!I19</f>
        <v>1 : 26.461</v>
      </c>
      <c r="G20" s="185" t="s">
        <v>430</v>
      </c>
      <c r="H20" s="193" t="s">
        <v>213</v>
      </c>
      <c r="I20" s="193" t="s">
        <v>213</v>
      </c>
      <c r="J20" s="188" t="s">
        <v>446</v>
      </c>
      <c r="K20" s="188" t="s">
        <v>447</v>
      </c>
      <c r="L20" s="188" t="s">
        <v>443</v>
      </c>
      <c r="M20" s="221" t="s">
        <v>107</v>
      </c>
      <c r="N20" s="196" t="s">
        <v>213</v>
      </c>
    </row>
    <row r="21" spans="1:14">
      <c r="A21" s="186"/>
      <c r="B21" s="121">
        <f>'Official results'!B20</f>
        <v>17</v>
      </c>
      <c r="C21" s="250" t="str">
        <f>'Official results'!C20</f>
        <v>SHTEREV Dimo</v>
      </c>
      <c r="D21" s="125"/>
      <c r="E21" s="217" t="str">
        <f>'Official results'!I20</f>
        <v>1 : 13.631</v>
      </c>
      <c r="G21" s="185" t="s">
        <v>392</v>
      </c>
      <c r="H21" s="188" t="s">
        <v>396</v>
      </c>
      <c r="I21" s="224" t="s">
        <v>112</v>
      </c>
      <c r="J21" s="193" t="s">
        <v>213</v>
      </c>
      <c r="K21" s="193" t="s">
        <v>213</v>
      </c>
      <c r="L21" s="188" t="s">
        <v>408</v>
      </c>
      <c r="M21" s="195" t="s">
        <v>213</v>
      </c>
      <c r="N21" s="190" t="s">
        <v>411</v>
      </c>
    </row>
    <row r="22" spans="1:14">
      <c r="B22" s="121">
        <f>'Official results'!B21</f>
        <v>18</v>
      </c>
      <c r="C22" s="250" t="str">
        <f>'Official results'!C21</f>
        <v>PELLICHERO Maximilien</v>
      </c>
      <c r="D22" s="125"/>
      <c r="E22" s="217" t="str">
        <f>'Official results'!I21</f>
        <v>1 : 16.407</v>
      </c>
      <c r="G22" s="183" t="s">
        <v>597</v>
      </c>
      <c r="H22" s="141" t="s">
        <v>601</v>
      </c>
      <c r="I22" s="141" t="s">
        <v>605</v>
      </c>
      <c r="J22" s="141" t="s">
        <v>610</v>
      </c>
      <c r="K22" s="141" t="s">
        <v>610</v>
      </c>
      <c r="L22" s="220" t="s">
        <v>115</v>
      </c>
      <c r="M22" s="159" t="s">
        <v>213</v>
      </c>
      <c r="N22" s="179" t="s">
        <v>498</v>
      </c>
    </row>
    <row r="23" spans="1:14">
      <c r="A23" s="186"/>
      <c r="B23" s="121">
        <f>'Official results'!B22</f>
        <v>19</v>
      </c>
      <c r="C23" s="250" t="str">
        <f>'Official results'!C22</f>
        <v>YAP SHIH KAI Andrew Keean</v>
      </c>
      <c r="D23" s="125"/>
      <c r="E23" s="217" t="str">
        <f>'Official results'!I22</f>
        <v>1 : 16.837</v>
      </c>
      <c r="G23" s="185" t="s">
        <v>468</v>
      </c>
      <c r="H23" s="188" t="s">
        <v>473</v>
      </c>
      <c r="I23" s="188" t="s">
        <v>478</v>
      </c>
      <c r="J23" s="188" t="s">
        <v>481</v>
      </c>
      <c r="K23" s="188" t="s">
        <v>483</v>
      </c>
      <c r="L23" s="188" t="s">
        <v>485</v>
      </c>
      <c r="M23" s="221" t="s">
        <v>120</v>
      </c>
      <c r="N23" s="190" t="s">
        <v>491</v>
      </c>
    </row>
    <row r="24" spans="1:14">
      <c r="A24" s="186"/>
      <c r="B24" s="121">
        <f>'Official results'!B23</f>
        <v>20</v>
      </c>
      <c r="C24" s="250" t="str">
        <f>'Official results'!C23</f>
        <v>VAN DER ELST Victor</v>
      </c>
      <c r="D24" s="125"/>
      <c r="E24" s="217" t="str">
        <f>'Official results'!I23</f>
        <v>1 : 17.398</v>
      </c>
      <c r="G24" s="201" t="s">
        <v>213</v>
      </c>
      <c r="H24" s="188" t="s">
        <v>433</v>
      </c>
      <c r="I24" s="193" t="s">
        <v>213</v>
      </c>
      <c r="J24" s="188" t="s">
        <v>437</v>
      </c>
      <c r="K24" s="188" t="s">
        <v>441</v>
      </c>
      <c r="L24" s="188" t="s">
        <v>444</v>
      </c>
      <c r="M24" s="221" t="s">
        <v>124</v>
      </c>
      <c r="N24" s="196" t="s">
        <v>213</v>
      </c>
    </row>
    <row r="25" spans="1:14">
      <c r="A25" s="186"/>
      <c r="B25" s="121">
        <f>'Official results'!B24</f>
        <v>21</v>
      </c>
      <c r="C25" s="250" t="str">
        <f>'Official results'!C24</f>
        <v>PEEK Johannes Benjamin</v>
      </c>
      <c r="D25" s="125"/>
      <c r="E25" s="217" t="str">
        <f>'Official results'!I24</f>
        <v>1 : 18.351</v>
      </c>
      <c r="G25" s="201" t="s">
        <v>213</v>
      </c>
      <c r="H25" s="188" t="s">
        <v>453</v>
      </c>
      <c r="I25" s="188" t="s">
        <v>457</v>
      </c>
      <c r="J25" s="193" t="s">
        <v>213</v>
      </c>
      <c r="K25" s="193" t="s">
        <v>213</v>
      </c>
      <c r="L25" s="188" t="s">
        <v>461</v>
      </c>
      <c r="M25" s="189" t="s">
        <v>463</v>
      </c>
      <c r="N25" s="222" t="s">
        <v>128</v>
      </c>
    </row>
    <row r="26" spans="1:14">
      <c r="B26" s="121">
        <f>'Official results'!B25</f>
        <v>22</v>
      </c>
      <c r="C26" s="250" t="str">
        <f>'Official results'!C25</f>
        <v>BILLARD Thibault</v>
      </c>
      <c r="D26" s="125"/>
      <c r="E26" s="217" t="str">
        <f>'Official results'!I25</f>
        <v>1 : 23.633</v>
      </c>
      <c r="G26" s="185" t="s">
        <v>539</v>
      </c>
      <c r="H26" s="141" t="s">
        <v>543</v>
      </c>
      <c r="I26" s="141" t="s">
        <v>547</v>
      </c>
      <c r="J26" s="141" t="s">
        <v>550</v>
      </c>
      <c r="K26" s="160" t="s">
        <v>213</v>
      </c>
      <c r="L26" s="220" t="s">
        <v>132</v>
      </c>
      <c r="M26" s="150" t="s">
        <v>556</v>
      </c>
      <c r="N26" s="200" t="s">
        <v>213</v>
      </c>
    </row>
    <row r="27" spans="1:14">
      <c r="A27" s="186"/>
      <c r="B27" s="121">
        <f>'Official results'!B26</f>
        <v>23</v>
      </c>
      <c r="C27" s="250" t="str">
        <f>'Official results'!C26</f>
        <v>ALBORGHETTI Mathias</v>
      </c>
      <c r="D27" s="125"/>
      <c r="E27" s="217" t="str">
        <f>'Official results'!I26</f>
        <v>1 : 24.666</v>
      </c>
      <c r="G27" s="185" t="s">
        <v>469</v>
      </c>
      <c r="H27" s="188" t="s">
        <v>476</v>
      </c>
      <c r="I27" s="193" t="s">
        <v>213</v>
      </c>
      <c r="J27" s="188" t="s">
        <v>482</v>
      </c>
      <c r="K27" s="193" t="s">
        <v>213</v>
      </c>
      <c r="L27" s="224" t="s">
        <v>136</v>
      </c>
      <c r="M27" s="189" t="s">
        <v>488</v>
      </c>
      <c r="N27" s="190" t="s">
        <v>492</v>
      </c>
    </row>
    <row r="28" spans="1:14">
      <c r="A28" s="186"/>
      <c r="B28" s="121">
        <f>'Official results'!B27</f>
        <v>24</v>
      </c>
      <c r="C28" s="250" t="str">
        <f>'Official results'!C27</f>
        <v>LIEPA Peteris</v>
      </c>
      <c r="D28" s="125"/>
      <c r="E28" s="217" t="str">
        <f>'Official results'!I27</f>
        <v>1 : 26.152</v>
      </c>
      <c r="G28" s="201" t="s">
        <v>213</v>
      </c>
      <c r="H28" s="188" t="s">
        <v>432</v>
      </c>
      <c r="I28" s="188" t="s">
        <v>435</v>
      </c>
      <c r="J28" s="188" t="s">
        <v>438</v>
      </c>
      <c r="K28" s="188" t="s">
        <v>442</v>
      </c>
      <c r="L28" s="188" t="s">
        <v>445</v>
      </c>
      <c r="M28" s="189" t="s">
        <v>213</v>
      </c>
      <c r="N28" s="222" t="s">
        <v>140</v>
      </c>
    </row>
    <row r="29" spans="1:14">
      <c r="A29" s="1"/>
      <c r="B29" s="121">
        <f>'Official results'!B28</f>
        <v>25</v>
      </c>
      <c r="C29" s="250" t="str">
        <f>'Official results'!C28</f>
        <v>VALTIER Arthur</v>
      </c>
      <c r="D29" s="125"/>
      <c r="E29" s="217" t="str">
        <f>'Official results'!I28</f>
        <v>1 : 12.847</v>
      </c>
      <c r="G29" s="183" t="s">
        <v>598</v>
      </c>
      <c r="H29" s="141" t="s">
        <v>602</v>
      </c>
      <c r="I29" s="141" t="s">
        <v>606</v>
      </c>
      <c r="J29" s="141" t="s">
        <v>611</v>
      </c>
      <c r="K29" s="141" t="s">
        <v>611</v>
      </c>
      <c r="L29" s="160" t="s">
        <v>213</v>
      </c>
      <c r="M29" s="150" t="s">
        <v>498</v>
      </c>
      <c r="N29" s="179" t="s">
        <v>498</v>
      </c>
    </row>
    <row r="30" spans="1:14">
      <c r="A30" s="186"/>
      <c r="B30" s="121">
        <f>'Official results'!B29</f>
        <v>26</v>
      </c>
      <c r="C30" s="250" t="str">
        <f>'Official results'!C29</f>
        <v>KARKLINS Reinis</v>
      </c>
      <c r="D30" s="125"/>
      <c r="E30" s="217" t="str">
        <f>'Official results'!I29</f>
        <v>1 : 16.056</v>
      </c>
      <c r="G30" s="185" t="s">
        <v>393</v>
      </c>
      <c r="H30" s="188" t="s">
        <v>398</v>
      </c>
      <c r="I30" s="188" t="s">
        <v>400</v>
      </c>
      <c r="J30" s="188" t="s">
        <v>403</v>
      </c>
      <c r="K30" s="224" t="s">
        <v>153</v>
      </c>
      <c r="L30" s="193" t="s">
        <v>213</v>
      </c>
      <c r="M30" s="189" t="s">
        <v>410</v>
      </c>
      <c r="N30" s="196" t="s">
        <v>213</v>
      </c>
    </row>
    <row r="31" spans="1:14">
      <c r="A31" s="186"/>
      <c r="B31" s="121">
        <f>'Official results'!B30</f>
        <v>27</v>
      </c>
      <c r="C31" s="251" t="str">
        <f>'Official results'!C30</f>
        <v>SCIAMANNA Filippo</v>
      </c>
      <c r="D31" s="125"/>
      <c r="E31" s="217" t="str">
        <f>'Official results'!I30</f>
        <v>1 : 17.681</v>
      </c>
      <c r="G31" s="183" t="s">
        <v>494</v>
      </c>
      <c r="H31" s="141" t="s">
        <v>497</v>
      </c>
      <c r="I31" s="220" t="s">
        <v>165</v>
      </c>
      <c r="J31" s="160" t="s">
        <v>213</v>
      </c>
      <c r="K31" s="160" t="s">
        <v>213</v>
      </c>
      <c r="L31" s="141" t="s">
        <v>503</v>
      </c>
      <c r="M31" s="159" t="s">
        <v>213</v>
      </c>
      <c r="N31" s="179" t="s">
        <v>506</v>
      </c>
    </row>
    <row r="32" spans="1:14">
      <c r="B32" s="162">
        <f>'Official results'!B31</f>
        <v>28</v>
      </c>
      <c r="C32" s="250" t="str">
        <f>'Official results'!C31</f>
        <v>MISEVICS Elmars</v>
      </c>
      <c r="D32" s="125"/>
      <c r="E32" s="217" t="str">
        <f>'Official results'!I31</f>
        <v>1 : 18.506</v>
      </c>
      <c r="G32" s="184" t="s">
        <v>599</v>
      </c>
      <c r="H32" s="165" t="s">
        <v>603</v>
      </c>
      <c r="I32" s="165" t="s">
        <v>607</v>
      </c>
      <c r="J32" s="166" t="s">
        <v>213</v>
      </c>
      <c r="K32" s="166" t="s">
        <v>213</v>
      </c>
      <c r="L32" s="194" t="s">
        <v>213</v>
      </c>
      <c r="M32" s="225" t="s">
        <v>150</v>
      </c>
      <c r="N32" s="180" t="s">
        <v>150</v>
      </c>
    </row>
    <row r="33" spans="1:14">
      <c r="B33" s="121">
        <f>'Official results'!B32</f>
        <v>29</v>
      </c>
      <c r="C33" s="250" t="str">
        <f>'Official results'!C32</f>
        <v>WISSMANN Cédric</v>
      </c>
      <c r="D33" s="125"/>
      <c r="E33" s="217" t="str">
        <f>'Official results'!I32</f>
        <v>1 : 24.011</v>
      </c>
      <c r="G33" s="199" t="s">
        <v>213</v>
      </c>
      <c r="H33" s="160" t="s">
        <v>213</v>
      </c>
      <c r="I33" s="141" t="s">
        <v>582</v>
      </c>
      <c r="J33" s="141" t="s">
        <v>584</v>
      </c>
      <c r="K33" s="220" t="s">
        <v>147</v>
      </c>
      <c r="L33" s="141" t="s">
        <v>590</v>
      </c>
      <c r="M33" s="159" t="s">
        <v>213</v>
      </c>
      <c r="N33" s="200" t="s">
        <v>213</v>
      </c>
    </row>
    <row r="34" spans="1:14">
      <c r="B34" s="121">
        <f>'Official results'!B33</f>
        <v>30</v>
      </c>
      <c r="C34" s="250" t="str">
        <f>'Official results'!C33</f>
        <v>BONAZZI Alexis</v>
      </c>
      <c r="D34" s="125"/>
      <c r="E34" s="217" t="str">
        <f>'Official results'!I33</f>
        <v>1 : 25.462</v>
      </c>
      <c r="G34" s="199" t="s">
        <v>213</v>
      </c>
      <c r="H34" s="141" t="s">
        <v>511</v>
      </c>
      <c r="I34" s="160" t="s">
        <v>213</v>
      </c>
      <c r="J34" s="160" t="s">
        <v>213</v>
      </c>
      <c r="K34" s="141" t="s">
        <v>515</v>
      </c>
      <c r="L34" s="141" t="s">
        <v>517</v>
      </c>
      <c r="M34" s="226" t="s">
        <v>156</v>
      </c>
      <c r="N34" s="200" t="s">
        <v>213</v>
      </c>
    </row>
    <row r="35" spans="1:14">
      <c r="B35" s="121">
        <f>'Official results'!B34</f>
        <v>31</v>
      </c>
      <c r="C35" s="250" t="str">
        <f>'Official results'!C34</f>
        <v>VAN BUGGENHOUT Bjarne</v>
      </c>
      <c r="D35" s="125"/>
      <c r="E35" s="217" t="str">
        <f>'Official results'!I34</f>
        <v>1 : 26.043</v>
      </c>
      <c r="G35" s="199" t="s">
        <v>213</v>
      </c>
      <c r="H35" s="141" t="s">
        <v>616</v>
      </c>
      <c r="I35" s="141" t="s">
        <v>619</v>
      </c>
      <c r="J35" s="220" t="s">
        <v>144</v>
      </c>
      <c r="K35" s="160" t="s">
        <v>213</v>
      </c>
      <c r="L35" s="141" t="s">
        <v>623</v>
      </c>
      <c r="M35" s="159" t="s">
        <v>213</v>
      </c>
      <c r="N35" s="179" t="s">
        <v>626</v>
      </c>
    </row>
    <row r="36" spans="1:14" ht="16.5" thickBot="1">
      <c r="B36" s="122">
        <f>'Official results'!B35</f>
        <v>32</v>
      </c>
      <c r="C36" s="252" t="str">
        <f>'Official results'!C35</f>
        <v>SCOPETTA Saverio</v>
      </c>
      <c r="D36" s="125"/>
      <c r="E36" s="218" t="str">
        <f>'Official results'!I35</f>
        <v>1 : 28.234</v>
      </c>
      <c r="G36" s="207" t="s">
        <v>213</v>
      </c>
      <c r="H36" s="208" t="s">
        <v>524</v>
      </c>
      <c r="I36" s="208" t="s">
        <v>527</v>
      </c>
      <c r="J36" s="208" t="s">
        <v>528</v>
      </c>
      <c r="K36" s="209" t="s">
        <v>213</v>
      </c>
      <c r="L36" s="208" t="s">
        <v>533</v>
      </c>
      <c r="M36" s="227" t="s">
        <v>160</v>
      </c>
      <c r="N36" s="181" t="s">
        <v>537</v>
      </c>
    </row>
    <row r="37" spans="1:14">
      <c r="A37" s="186"/>
      <c r="B37" s="126">
        <f>'Official results'!B36</f>
        <v>33</v>
      </c>
      <c r="C37" s="253" t="str">
        <f>'Official results'!C36</f>
        <v>GEORGIEV Antoni A.</v>
      </c>
      <c r="D37" s="125"/>
      <c r="E37" s="117" t="str">
        <f>'Official results'!I36</f>
        <v>1 : 28.843</v>
      </c>
      <c r="G37" s="203" t="s">
        <v>213</v>
      </c>
      <c r="H37" s="197" t="s">
        <v>213</v>
      </c>
      <c r="I37" s="197" t="s">
        <v>213</v>
      </c>
      <c r="J37" s="197" t="s">
        <v>213</v>
      </c>
      <c r="K37" s="191" t="s">
        <v>460</v>
      </c>
      <c r="L37" s="191" t="s">
        <v>462</v>
      </c>
      <c r="M37" s="228" t="s">
        <v>168</v>
      </c>
      <c r="N37" s="192" t="s">
        <v>465</v>
      </c>
    </row>
    <row r="38" spans="1:14">
      <c r="A38" s="186"/>
      <c r="B38" s="121">
        <f>'Official results'!B37</f>
        <v>34</v>
      </c>
      <c r="C38" s="251" t="str">
        <f>'Official results'!C37</f>
        <v>ŠPAČEK David</v>
      </c>
      <c r="D38" s="125"/>
      <c r="E38" s="129" t="str">
        <f>'Official results'!I37</f>
        <v>1 : 28.924</v>
      </c>
      <c r="G38" s="187" t="s">
        <v>470</v>
      </c>
      <c r="H38" s="188" t="s">
        <v>474</v>
      </c>
      <c r="I38" s="193" t="s">
        <v>213</v>
      </c>
      <c r="J38" s="193" t="s">
        <v>213</v>
      </c>
      <c r="K38" s="193" t="s">
        <v>213</v>
      </c>
      <c r="L38" s="224" t="s">
        <v>169</v>
      </c>
      <c r="M38" s="189" t="s">
        <v>489</v>
      </c>
      <c r="N38" s="190" t="s">
        <v>493</v>
      </c>
    </row>
    <row r="39" spans="1:14">
      <c r="A39" s="186"/>
      <c r="B39" s="121">
        <f>'Official results'!B38</f>
        <v>35</v>
      </c>
      <c r="C39" s="251" t="str">
        <f>'Official results'!C38</f>
        <v>ŽITKUS Mantas</v>
      </c>
      <c r="D39" s="125"/>
      <c r="E39" s="129" t="str">
        <f>'Official results'!I38</f>
        <v>1 : 28.955</v>
      </c>
      <c r="G39" s="187" t="s">
        <v>471</v>
      </c>
      <c r="H39" s="188" t="s">
        <v>475</v>
      </c>
      <c r="I39" s="188" t="s">
        <v>479</v>
      </c>
      <c r="J39" s="193" t="s">
        <v>213</v>
      </c>
      <c r="K39" s="224" t="s">
        <v>171</v>
      </c>
      <c r="L39" s="188" t="s">
        <v>486</v>
      </c>
      <c r="M39" s="189" t="s">
        <v>490</v>
      </c>
      <c r="N39" s="196" t="s">
        <v>213</v>
      </c>
    </row>
    <row r="40" spans="1:14">
      <c r="A40" s="1"/>
      <c r="B40" s="121">
        <f>'Official results'!B39</f>
        <v>36</v>
      </c>
      <c r="C40" s="251" t="str">
        <f>'Official results'!C39</f>
        <v>GRUNNER Iosif Aladar</v>
      </c>
      <c r="D40" s="125"/>
      <c r="E40" s="129" t="str">
        <f>'Official results'!I39</f>
        <v>1 : 28.982</v>
      </c>
      <c r="G40" s="177" t="s">
        <v>522</v>
      </c>
      <c r="H40" s="141" t="s">
        <v>525</v>
      </c>
      <c r="I40" s="160" t="s">
        <v>213</v>
      </c>
      <c r="J40" s="220" t="s">
        <v>172</v>
      </c>
      <c r="K40" s="160" t="s">
        <v>213</v>
      </c>
      <c r="L40" s="141" t="s">
        <v>532</v>
      </c>
      <c r="M40" s="150" t="s">
        <v>535</v>
      </c>
      <c r="N40" s="179" t="s">
        <v>538</v>
      </c>
    </row>
    <row r="41" spans="1:14">
      <c r="B41" s="121">
        <f>'Official results'!B40</f>
        <v>37</v>
      </c>
      <c r="C41" s="251" t="str">
        <f>'Official results'!C40</f>
        <v>DE IESO Alessio</v>
      </c>
      <c r="D41" s="125"/>
      <c r="E41" s="129" t="str">
        <f>'Official results'!I40</f>
        <v>1 : 29.759</v>
      </c>
      <c r="G41" s="177" t="s">
        <v>508</v>
      </c>
      <c r="H41" s="220" t="s">
        <v>173</v>
      </c>
      <c r="I41" s="160" t="s">
        <v>213</v>
      </c>
      <c r="J41" s="141" t="s">
        <v>213</v>
      </c>
      <c r="K41" s="141" t="s">
        <v>516</v>
      </c>
      <c r="L41" s="160" t="s">
        <v>213</v>
      </c>
      <c r="M41" s="159" t="s">
        <v>213</v>
      </c>
      <c r="N41" s="179" t="s">
        <v>498</v>
      </c>
    </row>
    <row r="42" spans="1:14">
      <c r="B42" s="121">
        <f>'Official results'!B41</f>
        <v>38</v>
      </c>
      <c r="C42" s="251" t="str">
        <f>'Official results'!C41</f>
        <v>BUSS Aivis</v>
      </c>
      <c r="D42" s="125"/>
      <c r="E42" s="129" t="str">
        <f>'Official results'!I41</f>
        <v>1 : 29.831</v>
      </c>
      <c r="G42" s="177" t="s">
        <v>574</v>
      </c>
      <c r="H42" s="141" t="s">
        <v>578</v>
      </c>
      <c r="I42" s="160" t="s">
        <v>213</v>
      </c>
      <c r="J42" s="141" t="s">
        <v>585</v>
      </c>
      <c r="K42" s="141" t="s">
        <v>213</v>
      </c>
      <c r="L42" s="220" t="s">
        <v>174</v>
      </c>
      <c r="M42" s="150" t="s">
        <v>593</v>
      </c>
      <c r="N42" s="179" t="s">
        <v>595</v>
      </c>
    </row>
    <row r="43" spans="1:14">
      <c r="A43" s="1"/>
      <c r="B43" s="121">
        <f>'Official results'!B42</f>
        <v>39</v>
      </c>
      <c r="C43" s="251" t="str">
        <f>'Official results'!C42</f>
        <v>JANULEVIČIUS Gabrielius</v>
      </c>
      <c r="D43" s="125"/>
      <c r="E43" s="129" t="str">
        <f>'Official results'!I42</f>
        <v>1 : 30.369</v>
      </c>
      <c r="G43" s="177" t="s">
        <v>560</v>
      </c>
      <c r="H43" s="160" t="s">
        <v>213</v>
      </c>
      <c r="I43" s="160" t="s">
        <v>213</v>
      </c>
      <c r="J43" s="160" t="s">
        <v>213</v>
      </c>
      <c r="K43" s="141" t="s">
        <v>566</v>
      </c>
      <c r="L43" s="220" t="s">
        <v>175</v>
      </c>
      <c r="M43" s="159" t="s">
        <v>213</v>
      </c>
      <c r="N43" s="200" t="s">
        <v>213</v>
      </c>
    </row>
    <row r="44" spans="1:14">
      <c r="A44" s="186"/>
      <c r="B44" s="121">
        <f>'Official results'!B43</f>
        <v>40</v>
      </c>
      <c r="C44" s="251" t="str">
        <f>'Official results'!C43</f>
        <v>MATSUDOME Takafumi</v>
      </c>
      <c r="D44" s="125"/>
      <c r="E44" s="129" t="str">
        <f>'Official results'!I43</f>
        <v>1 : 31.620</v>
      </c>
      <c r="G44" s="187" t="s">
        <v>417</v>
      </c>
      <c r="H44" s="224" t="s">
        <v>176</v>
      </c>
      <c r="I44" s="193" t="s">
        <v>213</v>
      </c>
      <c r="J44" s="193" t="s">
        <v>213</v>
      </c>
      <c r="K44" s="193" t="s">
        <v>213</v>
      </c>
      <c r="L44" s="193" t="s">
        <v>213</v>
      </c>
      <c r="M44" s="195" t="s">
        <v>213</v>
      </c>
      <c r="N44" s="190" t="s">
        <v>427</v>
      </c>
    </row>
    <row r="45" spans="1:14">
      <c r="A45" s="186"/>
      <c r="B45" s="121">
        <f>'Official results'!B44</f>
        <v>41</v>
      </c>
      <c r="C45" s="251" t="str">
        <f>'Official results'!C44</f>
        <v>HAIMILAHTI Antti</v>
      </c>
      <c r="D45" s="125"/>
      <c r="E45" s="129" t="str">
        <f>'Official results'!I44</f>
        <v>1 : 34.004</v>
      </c>
      <c r="G45" s="187" t="s">
        <v>395</v>
      </c>
      <c r="H45" s="193" t="s">
        <v>213</v>
      </c>
      <c r="I45" s="188" t="s">
        <v>401</v>
      </c>
      <c r="J45" s="188" t="s">
        <v>405</v>
      </c>
      <c r="K45" s="188" t="s">
        <v>406</v>
      </c>
      <c r="L45" s="224" t="s">
        <v>178</v>
      </c>
      <c r="M45" s="195" t="s">
        <v>213</v>
      </c>
      <c r="N45" s="190" t="s">
        <v>413</v>
      </c>
    </row>
    <row r="46" spans="1:14">
      <c r="B46" s="121">
        <f>'Official results'!B45</f>
        <v>42</v>
      </c>
      <c r="C46" s="251" t="str">
        <f>'Official results'!C45</f>
        <v>KENINS Martins</v>
      </c>
      <c r="D46" s="125"/>
      <c r="E46" s="129" t="str">
        <f>'Official results'!I45</f>
        <v>1 : 34.347</v>
      </c>
      <c r="G46" s="199" t="s">
        <v>213</v>
      </c>
      <c r="H46" s="188" t="s">
        <v>617</v>
      </c>
      <c r="I46" s="193" t="s">
        <v>213</v>
      </c>
      <c r="J46" s="220" t="s">
        <v>179</v>
      </c>
      <c r="K46" s="194" t="s">
        <v>213</v>
      </c>
      <c r="L46" s="194" t="s">
        <v>213</v>
      </c>
      <c r="M46" s="211" t="s">
        <v>213</v>
      </c>
      <c r="N46" s="200" t="s">
        <v>213</v>
      </c>
    </row>
    <row r="47" spans="1:14">
      <c r="B47" s="121">
        <f>'Official results'!B46</f>
        <v>43</v>
      </c>
      <c r="C47" s="251" t="str">
        <f>'Official results'!C46</f>
        <v>VAIVADS Maris Davis</v>
      </c>
      <c r="D47" s="125"/>
      <c r="E47" s="129" t="str">
        <f>'Official results'!I46</f>
        <v>1 : 34.499</v>
      </c>
      <c r="G47" s="199" t="s">
        <v>213</v>
      </c>
      <c r="H47" s="160" t="s">
        <v>213</v>
      </c>
      <c r="I47" s="210" t="s">
        <v>620</v>
      </c>
      <c r="J47" s="193" t="s">
        <v>213</v>
      </c>
      <c r="K47" s="194" t="s">
        <v>213</v>
      </c>
      <c r="L47" s="229" t="s">
        <v>180</v>
      </c>
      <c r="M47" s="212" t="s">
        <v>625</v>
      </c>
      <c r="N47" s="200" t="s">
        <v>213</v>
      </c>
    </row>
    <row r="48" spans="1:14">
      <c r="A48" s="1"/>
      <c r="B48" s="121">
        <f>'Official results'!B47</f>
        <v>44</v>
      </c>
      <c r="C48" s="251" t="str">
        <f>'Official results'!C47</f>
        <v>RUMBAITIS Algirdas</v>
      </c>
      <c r="D48" s="125"/>
      <c r="E48" s="129" t="str">
        <f>'Official results'!I47</f>
        <v>1 : 34.541</v>
      </c>
      <c r="G48" s="177" t="s">
        <v>561</v>
      </c>
      <c r="H48" s="160" t="s">
        <v>213</v>
      </c>
      <c r="I48" s="141" t="s">
        <v>562</v>
      </c>
      <c r="J48" s="141" t="s">
        <v>564</v>
      </c>
      <c r="K48" s="160" t="s">
        <v>213</v>
      </c>
      <c r="L48" s="220" t="s">
        <v>181</v>
      </c>
      <c r="M48" s="159" t="s">
        <v>213</v>
      </c>
      <c r="N48" s="200" t="s">
        <v>213</v>
      </c>
    </row>
    <row r="49" spans="1:14">
      <c r="B49" s="121">
        <f>'Official results'!B48</f>
        <v>45</v>
      </c>
      <c r="C49" s="251" t="str">
        <f>'Official results'!C48</f>
        <v>CHIARELLI Mattia</v>
      </c>
      <c r="D49" s="125"/>
      <c r="E49" s="129" t="str">
        <f>'Official results'!I48</f>
        <v>1 : 37.216</v>
      </c>
      <c r="G49" s="177" t="s">
        <v>600</v>
      </c>
      <c r="H49" s="160" t="s">
        <v>213</v>
      </c>
      <c r="I49" s="141" t="s">
        <v>608</v>
      </c>
      <c r="J49" s="160" t="s">
        <v>213</v>
      </c>
      <c r="K49" s="160" t="s">
        <v>213</v>
      </c>
      <c r="L49" s="220" t="s">
        <v>182</v>
      </c>
      <c r="M49" s="150" t="s">
        <v>612</v>
      </c>
      <c r="N49" s="179" t="s">
        <v>612</v>
      </c>
    </row>
    <row r="50" spans="1:14">
      <c r="B50" s="121">
        <f>'Official results'!B49</f>
        <v>46</v>
      </c>
      <c r="C50" s="251" t="str">
        <f>'Official results'!C49</f>
        <v>VAIŠNORAITE Vitaré</v>
      </c>
      <c r="D50" s="125"/>
      <c r="E50" s="129" t="str">
        <f>'Official results'!I49</f>
        <v>1 : 38.924</v>
      </c>
      <c r="G50" s="177" t="s">
        <v>510</v>
      </c>
      <c r="H50" s="141" t="s">
        <v>512</v>
      </c>
      <c r="I50" s="141" t="s">
        <v>498</v>
      </c>
      <c r="J50" s="141" t="s">
        <v>514</v>
      </c>
      <c r="K50" s="220" t="s">
        <v>183</v>
      </c>
      <c r="L50" s="141" t="s">
        <v>519</v>
      </c>
      <c r="M50" s="150" t="s">
        <v>520</v>
      </c>
      <c r="N50" s="200" t="s">
        <v>213</v>
      </c>
    </row>
    <row r="51" spans="1:14">
      <c r="B51" s="121">
        <f>'Official results'!B50</f>
        <v>47</v>
      </c>
      <c r="C51" s="251" t="str">
        <f>'Official results'!C50</f>
        <v>DEJONGHE Roeland</v>
      </c>
      <c r="D51" s="125"/>
      <c r="E51" s="129" t="str">
        <f>'Official results'!I50</f>
        <v>1 : 38.990</v>
      </c>
      <c r="G51" s="177" t="s">
        <v>559</v>
      </c>
      <c r="H51" s="160" t="s">
        <v>213</v>
      </c>
      <c r="I51" s="160" t="s">
        <v>213</v>
      </c>
      <c r="J51" s="160" t="s">
        <v>213</v>
      </c>
      <c r="K51" s="141" t="s">
        <v>567</v>
      </c>
      <c r="L51" s="220" t="s">
        <v>184</v>
      </c>
      <c r="M51" s="150" t="s">
        <v>570</v>
      </c>
      <c r="N51" s="179" t="s">
        <v>571</v>
      </c>
    </row>
    <row r="52" spans="1:14">
      <c r="B52" s="121">
        <f>'Official results'!B51</f>
        <v>48</v>
      </c>
      <c r="C52" s="251" t="str">
        <f>'Official results'!C51</f>
        <v>KANKARE Jari</v>
      </c>
      <c r="D52" s="125"/>
      <c r="E52" s="129" t="str">
        <f>'Official results'!I51</f>
        <v>1 : 39.299</v>
      </c>
      <c r="G52" s="177" t="s">
        <v>509</v>
      </c>
      <c r="H52" s="160" t="s">
        <v>213</v>
      </c>
      <c r="I52" s="141" t="s">
        <v>513</v>
      </c>
      <c r="J52" s="160" t="s">
        <v>213</v>
      </c>
      <c r="K52" s="160" t="s">
        <v>213</v>
      </c>
      <c r="L52" s="141" t="s">
        <v>518</v>
      </c>
      <c r="M52" s="150" t="s">
        <v>213</v>
      </c>
      <c r="N52" s="223" t="s">
        <v>185</v>
      </c>
    </row>
    <row r="53" spans="1:14">
      <c r="B53" s="121">
        <f>'Official results'!B52</f>
        <v>49</v>
      </c>
      <c r="C53" s="251" t="str">
        <f>'Official results'!C52</f>
        <v>CHIOCCHETTI Gabriel</v>
      </c>
      <c r="D53" s="125"/>
      <c r="E53" s="129" t="str">
        <f>'Official results'!I52</f>
        <v>1 : 41.817</v>
      </c>
      <c r="G53" s="213" t="s">
        <v>614</v>
      </c>
      <c r="H53" s="193" t="s">
        <v>213</v>
      </c>
      <c r="I53" s="193" t="s">
        <v>213</v>
      </c>
      <c r="J53" s="220" t="s">
        <v>186</v>
      </c>
      <c r="K53" s="210" t="s">
        <v>498</v>
      </c>
      <c r="L53" s="194" t="s">
        <v>213</v>
      </c>
      <c r="M53" s="159" t="s">
        <v>213</v>
      </c>
      <c r="N53" s="190" t="s">
        <v>498</v>
      </c>
    </row>
    <row r="54" spans="1:14">
      <c r="A54" s="186"/>
      <c r="B54" s="121">
        <f>'Official results'!B53</f>
        <v>50</v>
      </c>
      <c r="C54" s="251" t="str">
        <f>'Official results'!C53</f>
        <v>RAUDINS Oskars</v>
      </c>
      <c r="D54" s="125"/>
      <c r="E54" s="129" t="str">
        <f>'Official results'!I53</f>
        <v>1 : 49.975</v>
      </c>
      <c r="G54" s="204" t="s">
        <v>213</v>
      </c>
      <c r="H54" s="188" t="s">
        <v>434</v>
      </c>
      <c r="I54" s="193" t="s">
        <v>213</v>
      </c>
      <c r="J54" s="188" t="s">
        <v>439</v>
      </c>
      <c r="K54" s="193" t="s">
        <v>213</v>
      </c>
      <c r="L54" s="193" t="s">
        <v>213</v>
      </c>
      <c r="M54" s="221" t="s">
        <v>187</v>
      </c>
      <c r="N54" s="190" t="s">
        <v>448</v>
      </c>
    </row>
    <row r="55" spans="1:14">
      <c r="A55" s="186"/>
      <c r="B55" s="121">
        <f>'Official results'!B54</f>
        <v>51</v>
      </c>
      <c r="C55" s="251" t="str">
        <f>'Official results'!C54</f>
        <v>NAKTINIS Mantas</v>
      </c>
      <c r="D55" s="125"/>
      <c r="E55" s="129" t="str">
        <f>'Official results'!I54</f>
        <v>1 : 51.104</v>
      </c>
      <c r="G55" s="187" t="s">
        <v>451</v>
      </c>
      <c r="H55" s="188" t="s">
        <v>454</v>
      </c>
      <c r="I55" s="193" t="s">
        <v>213</v>
      </c>
      <c r="J55" s="193" t="s">
        <v>213</v>
      </c>
      <c r="K55" s="193" t="s">
        <v>213</v>
      </c>
      <c r="L55" s="224" t="s">
        <v>188</v>
      </c>
      <c r="M55" s="195" t="s">
        <v>213</v>
      </c>
      <c r="N55" s="190" t="s">
        <v>466</v>
      </c>
    </row>
    <row r="56" spans="1:14">
      <c r="B56" s="121">
        <f>'Official results'!B55</f>
        <v>52</v>
      </c>
      <c r="C56" s="251" t="str">
        <f>'Official results'!C55</f>
        <v>FIORILLO Alessandro</v>
      </c>
      <c r="D56" s="125"/>
      <c r="E56" s="129" t="str">
        <f>'Official results'!I55</f>
        <v>1 : 51.506</v>
      </c>
      <c r="G56" s="177" t="s">
        <v>541</v>
      </c>
      <c r="H56" s="141" t="s">
        <v>498</v>
      </c>
      <c r="I56" s="141" t="s">
        <v>548</v>
      </c>
      <c r="J56" s="141" t="s">
        <v>551</v>
      </c>
      <c r="K56" s="141" t="s">
        <v>553</v>
      </c>
      <c r="L56" s="220" t="s">
        <v>189</v>
      </c>
      <c r="M56" s="159" t="s">
        <v>213</v>
      </c>
      <c r="N56" s="200" t="s">
        <v>213</v>
      </c>
    </row>
    <row r="57" spans="1:14">
      <c r="A57" s="186"/>
      <c r="B57" s="121">
        <f>'Official results'!B56</f>
        <v>53</v>
      </c>
      <c r="C57" s="251" t="str">
        <f>'Official results'!C56</f>
        <v>GARISONS Patriks</v>
      </c>
      <c r="D57" s="125"/>
      <c r="E57" s="129" t="str">
        <f>'Official results'!I56</f>
        <v>1 : 56.601</v>
      </c>
      <c r="G57" s="204" t="s">
        <v>213</v>
      </c>
      <c r="H57" s="188" t="s">
        <v>399</v>
      </c>
      <c r="I57" s="188" t="s">
        <v>402</v>
      </c>
      <c r="J57" s="193" t="s">
        <v>213</v>
      </c>
      <c r="K57" s="188" t="s">
        <v>407</v>
      </c>
      <c r="L57" s="193" t="s">
        <v>213</v>
      </c>
      <c r="M57" s="221" t="s">
        <v>190</v>
      </c>
      <c r="N57" s="190" t="s">
        <v>414</v>
      </c>
    </row>
    <row r="58" spans="1:14">
      <c r="B58" s="121">
        <f>'Official results'!B57</f>
        <v>54</v>
      </c>
      <c r="C58" s="251" t="str">
        <f>'Official results'!C57</f>
        <v>FINKE Nicola</v>
      </c>
      <c r="D58" s="125"/>
      <c r="E58" s="129" t="str">
        <f>'Official results'!I57</f>
        <v>1 : 57.784</v>
      </c>
      <c r="G58" s="177" t="s">
        <v>495</v>
      </c>
      <c r="H58" s="160" t="s">
        <v>213</v>
      </c>
      <c r="I58" s="141" t="s">
        <v>499</v>
      </c>
      <c r="J58" s="220" t="s">
        <v>191</v>
      </c>
      <c r="K58" s="141" t="s">
        <v>502</v>
      </c>
      <c r="L58" s="160" t="s">
        <v>213</v>
      </c>
      <c r="M58" s="150" t="s">
        <v>505</v>
      </c>
      <c r="N58" s="179" t="s">
        <v>507</v>
      </c>
    </row>
    <row r="59" spans="1:14">
      <c r="B59" s="121">
        <f>'Official results'!B58</f>
        <v>55</v>
      </c>
      <c r="C59" s="251" t="str">
        <f>'Official results'!C58</f>
        <v>COLOMBO Massimo</v>
      </c>
      <c r="D59" s="125"/>
      <c r="E59" s="129" t="str">
        <f>'Official results'!I58</f>
        <v>2 : 08.340</v>
      </c>
      <c r="G59" s="177" t="s">
        <v>496</v>
      </c>
      <c r="H59" s="160" t="s">
        <v>213</v>
      </c>
      <c r="I59" s="141" t="s">
        <v>500</v>
      </c>
      <c r="J59" s="141" t="s">
        <v>501</v>
      </c>
      <c r="K59" s="220" t="s">
        <v>192</v>
      </c>
      <c r="L59" s="141" t="s">
        <v>504</v>
      </c>
      <c r="M59" s="150" t="s">
        <v>213</v>
      </c>
      <c r="N59" s="200" t="s">
        <v>213</v>
      </c>
    </row>
    <row r="60" spans="1:14">
      <c r="A60" s="186"/>
      <c r="B60" s="121">
        <f>'Official results'!B59</f>
        <v>56</v>
      </c>
      <c r="C60" s="251" t="str">
        <f>'Official results'!C59</f>
        <v>DI MEO Luca</v>
      </c>
      <c r="D60" s="125"/>
      <c r="E60" s="129" t="str">
        <f>'Official results'!I59</f>
        <v>2 : 10.954</v>
      </c>
      <c r="G60" s="230" t="s">
        <v>193</v>
      </c>
      <c r="H60" s="193" t="s">
        <v>213</v>
      </c>
      <c r="I60" s="188" t="s">
        <v>421</v>
      </c>
      <c r="J60" s="193" t="s">
        <v>213</v>
      </c>
      <c r="K60" s="193" t="s">
        <v>213</v>
      </c>
      <c r="L60" s="193" t="s">
        <v>213</v>
      </c>
      <c r="M60" s="189" t="s">
        <v>213</v>
      </c>
      <c r="N60" s="190" t="s">
        <v>428</v>
      </c>
    </row>
    <row r="61" spans="1:14">
      <c r="B61" s="121">
        <f>'Official results'!B60</f>
        <v>57</v>
      </c>
      <c r="C61" s="251" t="str">
        <f>'Official results'!C60</f>
        <v>TUCS Mikus</v>
      </c>
      <c r="D61" s="125"/>
      <c r="E61" s="129" t="str">
        <f>'Official results'!I60</f>
        <v>2 : 19.284</v>
      </c>
      <c r="G61" s="177" t="s">
        <v>498</v>
      </c>
      <c r="H61" s="160" t="s">
        <v>213</v>
      </c>
      <c r="I61" s="160" t="s">
        <v>213</v>
      </c>
      <c r="J61" s="141" t="s">
        <v>498</v>
      </c>
      <c r="K61" s="160" t="s">
        <v>213</v>
      </c>
      <c r="L61" s="160" t="s">
        <v>213</v>
      </c>
      <c r="M61" s="226" t="s">
        <v>194</v>
      </c>
      <c r="N61" s="200" t="s">
        <v>213</v>
      </c>
    </row>
    <row r="62" spans="1:14">
      <c r="B62" s="121">
        <f>'Official results'!B61</f>
        <v>58</v>
      </c>
      <c r="C62" s="251" t="str">
        <f>'Official results'!C61</f>
        <v>CATANI Alessandro</v>
      </c>
      <c r="D62" s="125"/>
      <c r="E62" s="129" t="str">
        <f>'Official results'!I61</f>
        <v>2 : 20.521</v>
      </c>
      <c r="G62" s="177" t="s">
        <v>498</v>
      </c>
      <c r="H62" s="160" t="s">
        <v>213</v>
      </c>
      <c r="I62" s="141" t="s">
        <v>498</v>
      </c>
      <c r="J62" s="141" t="s">
        <v>529</v>
      </c>
      <c r="K62" s="220" t="s">
        <v>195</v>
      </c>
      <c r="L62" s="160" t="s">
        <v>213</v>
      </c>
      <c r="M62" s="159" t="s">
        <v>213</v>
      </c>
      <c r="N62" s="179" t="s">
        <v>498</v>
      </c>
    </row>
    <row r="63" spans="1:14">
      <c r="B63" s="121">
        <f>'Official results'!B62</f>
        <v>59</v>
      </c>
      <c r="C63" s="251" t="str">
        <f>'Official results'!C62</f>
        <v>PEDRETTI Chiara</v>
      </c>
      <c r="D63" s="125"/>
      <c r="E63" s="129" t="str">
        <f>'Official results'!I62</f>
        <v>2 : 25.313</v>
      </c>
      <c r="G63" s="177" t="s">
        <v>575</v>
      </c>
      <c r="H63" s="141" t="s">
        <v>579</v>
      </c>
      <c r="I63" s="220" t="s">
        <v>196</v>
      </c>
      <c r="J63" s="160" t="s">
        <v>213</v>
      </c>
      <c r="K63" s="160" t="s">
        <v>213</v>
      </c>
      <c r="L63" s="160" t="s">
        <v>213</v>
      </c>
      <c r="M63" s="159" t="s">
        <v>213</v>
      </c>
      <c r="N63" s="179" t="s">
        <v>596</v>
      </c>
    </row>
    <row r="64" spans="1:14">
      <c r="B64" s="121">
        <f>'Official results'!B63</f>
        <v>60</v>
      </c>
      <c r="C64" s="251" t="str">
        <f>'Official results'!C63</f>
        <v>BINIORIS Dionysios</v>
      </c>
      <c r="D64" s="125"/>
      <c r="E64" s="129" t="str">
        <f>'Official results'!I63</f>
        <v>2 : 30.220</v>
      </c>
      <c r="G64" s="205" t="s">
        <v>213</v>
      </c>
      <c r="H64" s="166" t="s">
        <v>213</v>
      </c>
      <c r="I64" s="165" t="s">
        <v>498</v>
      </c>
      <c r="J64" s="231" t="s">
        <v>197</v>
      </c>
      <c r="K64" s="166" t="s">
        <v>213</v>
      </c>
      <c r="L64" s="166" t="s">
        <v>213</v>
      </c>
      <c r="M64" s="214" t="s">
        <v>213</v>
      </c>
      <c r="N64" s="206" t="s">
        <v>213</v>
      </c>
    </row>
    <row r="65" spans="2:14">
      <c r="B65" s="153">
        <f>'Official results'!B64</f>
        <v>61</v>
      </c>
      <c r="C65" s="254" t="str">
        <f>'Official results'!C64</f>
        <v>ZOUROS Georgios</v>
      </c>
      <c r="D65" s="125"/>
      <c r="E65" s="129" t="str">
        <f>'Official results'!I64</f>
        <v>2 : 41.973</v>
      </c>
      <c r="G65" s="161" t="s">
        <v>213</v>
      </c>
      <c r="H65" s="160" t="s">
        <v>213</v>
      </c>
      <c r="I65" s="160" t="s">
        <v>213</v>
      </c>
      <c r="J65" s="160" t="s">
        <v>213</v>
      </c>
      <c r="K65" s="160" t="s">
        <v>213</v>
      </c>
      <c r="L65" s="160" t="s">
        <v>213</v>
      </c>
      <c r="M65" s="226" t="s">
        <v>198</v>
      </c>
      <c r="N65" s="200" t="s">
        <v>213</v>
      </c>
    </row>
    <row r="66" spans="2:14">
      <c r="B66" s="153">
        <f>'Official results'!B65</f>
        <v>62</v>
      </c>
      <c r="C66" s="254" t="str">
        <f>'Official results'!C65</f>
        <v>LIMORA Karīna</v>
      </c>
      <c r="D66" s="125"/>
      <c r="E66" s="129" t="str">
        <f>'Official results'!I65</f>
        <v>3 : 02.573</v>
      </c>
      <c r="G66" s="161" t="s">
        <v>213</v>
      </c>
      <c r="H66" s="160" t="s">
        <v>213</v>
      </c>
      <c r="I66" s="160" t="s">
        <v>213</v>
      </c>
      <c r="J66" s="141" t="s">
        <v>552</v>
      </c>
      <c r="K66" s="220" t="s">
        <v>199</v>
      </c>
      <c r="L66" s="160" t="s">
        <v>213</v>
      </c>
      <c r="M66" s="150" t="s">
        <v>557</v>
      </c>
      <c r="N66" s="200" t="s">
        <v>213</v>
      </c>
    </row>
    <row r="67" spans="2:14" ht="16.5" thickBot="1">
      <c r="B67" s="122">
        <f>'Official results'!B66</f>
        <v>63</v>
      </c>
      <c r="C67" s="255" t="str">
        <f>'Official results'!C66</f>
        <v>BILANG Nils</v>
      </c>
      <c r="D67" s="125"/>
      <c r="E67" s="124" t="str">
        <f>'Official results'!I66</f>
        <v>1 : 12.109</v>
      </c>
      <c r="G67" s="178" t="s">
        <v>498</v>
      </c>
      <c r="H67" s="202" t="s">
        <v>213</v>
      </c>
      <c r="I67" s="202" t="s">
        <v>213</v>
      </c>
      <c r="J67" s="202" t="s">
        <v>213</v>
      </c>
      <c r="K67" s="202" t="s">
        <v>213</v>
      </c>
      <c r="L67" s="202" t="s">
        <v>213</v>
      </c>
      <c r="M67" s="239" t="s">
        <v>213</v>
      </c>
      <c r="N67" s="181" t="s">
        <v>498</v>
      </c>
    </row>
    <row r="68" spans="2:14" ht="18" hidden="1" customHeight="1" thickBot="1">
      <c r="B68" s="235"/>
      <c r="C68" s="167"/>
      <c r="D68" s="125"/>
      <c r="E68" s="174"/>
      <c r="G68" s="236">
        <v>1</v>
      </c>
      <c r="H68" s="237">
        <v>2</v>
      </c>
      <c r="I68" s="237">
        <v>5</v>
      </c>
      <c r="J68" s="237">
        <v>10</v>
      </c>
      <c r="K68" s="237">
        <v>10</v>
      </c>
      <c r="L68" s="237">
        <v>15</v>
      </c>
      <c r="M68" s="238">
        <v>12</v>
      </c>
      <c r="N68" s="240">
        <v>6</v>
      </c>
    </row>
    <row r="69" spans="2:14">
      <c r="G69" s="234">
        <f>SUM(G68:N68)</f>
        <v>61</v>
      </c>
    </row>
  </sheetData>
  <mergeCells count="1">
    <mergeCell ref="G2:M2"/>
  </mergeCells>
  <pageMargins left="0.7" right="0.7" top="0.75" bottom="0.75" header="0.3" footer="0.3"/>
  <pageSetup paperSize="9" orientation="portrait" r:id="rId1"/>
  <ignoredErrors>
    <ignoredError sqref="B5:B6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55"/>
  <sheetViews>
    <sheetView showGridLines="0" workbookViewId="0">
      <selection sqref="A1:XFD1"/>
    </sheetView>
  </sheetViews>
  <sheetFormatPr baseColWidth="10" defaultColWidth="11" defaultRowHeight="15"/>
  <cols>
    <col min="1" max="1" width="0.625" style="7" customWidth="1"/>
    <col min="2" max="2" width="9.875" style="8" customWidth="1"/>
    <col min="3" max="3" width="3.625" style="9" customWidth="1"/>
    <col min="4" max="4" width="8.625" style="9" customWidth="1"/>
    <col min="5" max="5" width="20.625" style="9" customWidth="1"/>
    <col min="6" max="6" width="7.625" style="10" customWidth="1"/>
    <col min="7" max="7" width="3.625" style="11" customWidth="1"/>
    <col min="8" max="8" width="1.625" style="12" customWidth="1"/>
    <col min="9" max="9" width="9.875" style="8" customWidth="1"/>
    <col min="10" max="10" width="3.625" style="9" customWidth="1"/>
    <col min="11" max="11" width="9.875" style="13" customWidth="1"/>
    <col min="12" max="12" width="20.625" style="13" customWidth="1"/>
    <col min="13" max="13" width="6.875" style="14" customWidth="1"/>
    <col min="14" max="14" width="3.625" style="11" customWidth="1"/>
    <col min="15" max="15" width="1.625" style="12" customWidth="1"/>
    <col min="16" max="16" width="9.875" style="15" customWidth="1"/>
    <col min="17" max="17" width="3.625" style="15" customWidth="1"/>
    <col min="18" max="18" width="9.875" style="15" customWidth="1"/>
    <col min="19" max="19" width="20.625" style="15" customWidth="1"/>
    <col min="20" max="20" width="6.625" style="16" customWidth="1"/>
    <col min="21" max="21" width="3.625" style="17" customWidth="1"/>
    <col min="22" max="22" width="1.625" style="12" customWidth="1"/>
    <col min="23" max="23" width="9.875" style="15" customWidth="1"/>
    <col min="24" max="24" width="3.625" style="15" customWidth="1"/>
    <col min="25" max="25" width="9.875" style="15" customWidth="1"/>
    <col min="26" max="26" width="20.625" style="15" customWidth="1"/>
    <col min="27" max="27" width="6.625" style="16" customWidth="1"/>
    <col min="28" max="28" width="3.625" style="18" customWidth="1"/>
    <col min="29" max="29" width="1.625" style="12" customWidth="1"/>
    <col min="30" max="30" width="9.875" style="15" customWidth="1"/>
    <col min="31" max="31" width="3.625" style="15" customWidth="1"/>
    <col min="32" max="32" width="9.875" style="15" customWidth="1"/>
    <col min="33" max="33" width="20.625" style="15" customWidth="1"/>
    <col min="34" max="34" width="6.625" style="16" customWidth="1"/>
    <col min="35" max="35" width="3.625" style="17" customWidth="1"/>
    <col min="36" max="36" width="1.625" style="12" customWidth="1"/>
    <col min="37" max="37" width="9.875" style="15" customWidth="1"/>
    <col min="38" max="38" width="3.625" style="15" customWidth="1"/>
    <col min="39" max="39" width="9.875" style="15" customWidth="1"/>
    <col min="40" max="40" width="20.625" style="15" customWidth="1"/>
    <col min="41" max="41" width="6.625" style="16" customWidth="1"/>
    <col min="42" max="42" width="3.625" style="17" customWidth="1"/>
    <col min="43" max="44" width="1.625" style="12" customWidth="1"/>
    <col min="45" max="45" width="7.125" style="15" customWidth="1"/>
    <col min="46" max="46" width="3.625" style="15" customWidth="1"/>
    <col min="47" max="47" width="9.875" style="15" customWidth="1"/>
    <col min="48" max="48" width="20.625" style="15" customWidth="1"/>
    <col min="49" max="49" width="6.625" style="16" customWidth="1"/>
    <col min="50" max="50" width="3.625" style="17" customWidth="1"/>
    <col min="51" max="51" width="0.625" style="15" customWidth="1"/>
    <col min="52" max="16384" width="11" style="15"/>
  </cols>
  <sheetData>
    <row r="1" spans="1:64" s="2" customFormat="1" ht="10.5" customHeight="1">
      <c r="A1" s="19"/>
      <c r="B1" s="330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331"/>
      <c r="AY1" s="105"/>
      <c r="AZ1" s="105"/>
      <c r="BA1" s="105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64" s="3" customFormat="1" ht="15.75" customHeight="1">
      <c r="A2" s="4"/>
      <c r="B2" s="332" t="s">
        <v>202</v>
      </c>
      <c r="C2" s="333"/>
      <c r="D2" s="333"/>
      <c r="E2" s="333"/>
      <c r="F2" s="333"/>
      <c r="G2" s="334"/>
      <c r="I2" s="332" t="s">
        <v>203</v>
      </c>
      <c r="J2" s="333"/>
      <c r="K2" s="333"/>
      <c r="L2" s="333"/>
      <c r="M2" s="333"/>
      <c r="N2" s="334"/>
      <c r="O2" s="4"/>
      <c r="T2" s="75"/>
      <c r="U2" s="76"/>
      <c r="V2" s="4"/>
      <c r="W2" s="332" t="s">
        <v>204</v>
      </c>
      <c r="X2" s="333"/>
      <c r="Y2" s="333"/>
      <c r="Z2" s="333"/>
      <c r="AA2" s="333"/>
      <c r="AB2" s="334"/>
      <c r="AH2" s="75"/>
      <c r="AI2" s="76"/>
      <c r="AK2" s="332" t="s">
        <v>205</v>
      </c>
      <c r="AL2" s="333"/>
      <c r="AM2" s="333"/>
      <c r="AN2" s="333"/>
      <c r="AO2" s="333"/>
      <c r="AP2" s="334"/>
      <c r="AQ2" s="6"/>
      <c r="AR2" s="6"/>
      <c r="AS2" s="332" t="s">
        <v>206</v>
      </c>
      <c r="AT2" s="333"/>
      <c r="AU2" s="333"/>
      <c r="AV2" s="333"/>
      <c r="AW2" s="333"/>
      <c r="AX2" s="334"/>
    </row>
    <row r="3" spans="1:64" s="4" customFormat="1" ht="3" customHeight="1">
      <c r="F3" s="20"/>
      <c r="G3" s="21"/>
      <c r="J3" s="49"/>
      <c r="K3" s="40"/>
      <c r="L3" s="40"/>
      <c r="M3" s="50"/>
      <c r="N3" s="51"/>
      <c r="T3" s="20"/>
      <c r="U3" s="21"/>
      <c r="W3" s="77"/>
      <c r="X3" s="77"/>
      <c r="Y3" s="77"/>
      <c r="Z3" s="77"/>
      <c r="AA3" s="84"/>
      <c r="AB3" s="85"/>
      <c r="AH3" s="20"/>
      <c r="AI3" s="21"/>
      <c r="AO3" s="20"/>
      <c r="AP3" s="21"/>
      <c r="AW3" s="20"/>
      <c r="AX3" s="21"/>
    </row>
    <row r="4" spans="1:64" s="5" customFormat="1" ht="15" customHeight="1">
      <c r="A4" s="4"/>
      <c r="B4" s="344">
        <v>1</v>
      </c>
      <c r="C4" s="22" t="s">
        <v>207</v>
      </c>
      <c r="D4" s="23" t="s">
        <v>208</v>
      </c>
      <c r="E4" s="23" t="str">
        <f>'Official results'!C33</f>
        <v>BONAZZI Alexis</v>
      </c>
      <c r="F4" s="24" t="s">
        <v>209</v>
      </c>
      <c r="G4" s="25">
        <v>3</v>
      </c>
      <c r="I4" s="52"/>
      <c r="J4" s="49"/>
      <c r="K4" s="40"/>
      <c r="L4" s="40"/>
      <c r="M4" s="50"/>
      <c r="N4" s="51"/>
      <c r="O4" s="4"/>
      <c r="T4" s="69"/>
      <c r="U4" s="70"/>
      <c r="V4" s="4"/>
      <c r="W4" s="35"/>
      <c r="X4" s="35"/>
      <c r="Y4" s="35"/>
      <c r="Z4" s="35"/>
      <c r="AA4" s="36"/>
      <c r="AB4" s="86"/>
      <c r="AH4" s="69"/>
      <c r="AI4" s="70"/>
      <c r="AO4" s="69"/>
      <c r="AP4" s="70"/>
      <c r="AQ4" s="4"/>
      <c r="AR4" s="4"/>
      <c r="AS4" s="93"/>
      <c r="AT4" s="49"/>
      <c r="AU4" s="97"/>
      <c r="AV4" s="97"/>
      <c r="AW4" s="107"/>
      <c r="AX4" s="108"/>
    </row>
    <row r="5" spans="1:64" s="5" customFormat="1" ht="15" customHeight="1">
      <c r="A5" s="4"/>
      <c r="B5" s="352"/>
      <c r="C5" s="26" t="s">
        <v>210</v>
      </c>
      <c r="D5" s="27" t="s">
        <v>208</v>
      </c>
      <c r="E5" s="27" t="str">
        <f>'Official results'!C6</f>
        <v>KIM MinJae (08)</v>
      </c>
      <c r="F5" s="28" t="s">
        <v>211</v>
      </c>
      <c r="G5" s="29">
        <v>1</v>
      </c>
      <c r="I5" s="53"/>
      <c r="J5" s="54"/>
      <c r="K5" s="55"/>
      <c r="L5" s="55"/>
      <c r="M5" s="56"/>
      <c r="N5" s="57"/>
      <c r="O5" s="4"/>
      <c r="T5" s="69"/>
      <c r="U5" s="70"/>
      <c r="V5" s="4"/>
      <c r="W5" s="35"/>
      <c r="X5" s="35"/>
      <c r="Y5" s="35"/>
      <c r="Z5" s="35"/>
      <c r="AA5" s="36"/>
      <c r="AB5" s="86"/>
      <c r="AH5" s="69"/>
      <c r="AI5" s="70"/>
      <c r="AO5" s="69"/>
      <c r="AP5" s="70"/>
      <c r="AQ5" s="4"/>
      <c r="AR5" s="4"/>
      <c r="AS5" s="93"/>
      <c r="AT5" s="49"/>
      <c r="AU5" s="97"/>
      <c r="AV5" s="97"/>
      <c r="AW5" s="107"/>
      <c r="AX5" s="108"/>
    </row>
    <row r="6" spans="1:64" s="5" customFormat="1" ht="15" customHeight="1">
      <c r="A6" s="4"/>
      <c r="B6" s="352"/>
      <c r="C6" s="26" t="s">
        <v>212</v>
      </c>
      <c r="D6" s="27" t="s">
        <v>208</v>
      </c>
      <c r="E6" s="27" t="str">
        <f>'Official results'!C35</f>
        <v>SCOPETTA Saverio</v>
      </c>
      <c r="F6" s="28" t="s">
        <v>213</v>
      </c>
      <c r="G6" s="29">
        <v>4</v>
      </c>
      <c r="I6" s="344">
        <v>9</v>
      </c>
      <c r="J6" s="38" t="s">
        <v>214</v>
      </c>
      <c r="K6" s="39">
        <v>1</v>
      </c>
      <c r="L6" s="39" t="str">
        <f>E7</f>
        <v>BEAUDOUIN Lucas</v>
      </c>
      <c r="M6" s="24" t="s">
        <v>215</v>
      </c>
      <c r="N6" s="25">
        <v>1</v>
      </c>
      <c r="O6" s="4"/>
      <c r="T6" s="69"/>
      <c r="U6" s="70"/>
      <c r="V6" s="4"/>
      <c r="W6" s="35"/>
      <c r="X6" s="35"/>
      <c r="Y6" s="35"/>
      <c r="Z6" s="35"/>
      <c r="AA6" s="36"/>
      <c r="AB6" s="86"/>
      <c r="AH6" s="69"/>
      <c r="AI6" s="70"/>
      <c r="AO6" s="69"/>
      <c r="AP6" s="70"/>
      <c r="AQ6" s="4"/>
      <c r="AR6" s="4"/>
      <c r="AS6" s="93"/>
      <c r="AT6" s="49"/>
      <c r="AU6" s="97"/>
      <c r="AV6" s="97"/>
      <c r="AW6" s="107"/>
      <c r="AX6" s="108"/>
    </row>
    <row r="7" spans="1:64" s="5" customFormat="1" ht="15" customHeight="1">
      <c r="A7" s="4"/>
      <c r="B7" s="353"/>
      <c r="C7" s="30" t="s">
        <v>216</v>
      </c>
      <c r="D7" s="31" t="s">
        <v>208</v>
      </c>
      <c r="E7" s="31" t="str">
        <f>'Official results'!C15</f>
        <v>BEAUDOUIN Lucas</v>
      </c>
      <c r="F7" s="32" t="s">
        <v>217</v>
      </c>
      <c r="G7" s="33">
        <v>2</v>
      </c>
      <c r="H7" s="34"/>
      <c r="I7" s="345"/>
      <c r="J7" s="41" t="s">
        <v>210</v>
      </c>
      <c r="K7" s="42">
        <v>1</v>
      </c>
      <c r="L7" s="42" t="str">
        <f>E5</f>
        <v>KIM MinJae (08)</v>
      </c>
      <c r="M7" s="28" t="s">
        <v>213</v>
      </c>
      <c r="N7" s="29">
        <v>3</v>
      </c>
      <c r="O7" s="4"/>
      <c r="T7" s="69"/>
      <c r="U7" s="70"/>
      <c r="V7" s="4"/>
      <c r="AA7" s="69"/>
      <c r="AB7" s="87"/>
      <c r="AH7" s="69"/>
      <c r="AI7" s="70"/>
      <c r="AO7" s="69"/>
      <c r="AP7" s="70"/>
      <c r="AQ7" s="4"/>
      <c r="AR7" s="4"/>
      <c r="AS7" s="98"/>
      <c r="AT7" s="49"/>
      <c r="AU7" s="97"/>
      <c r="AV7" s="97"/>
      <c r="AW7" s="107"/>
      <c r="AX7" s="108"/>
    </row>
    <row r="8" spans="1:64" s="5" customFormat="1" ht="15.75" customHeight="1">
      <c r="A8" s="4"/>
      <c r="B8" s="344">
        <v>2</v>
      </c>
      <c r="C8" s="22" t="s">
        <v>218</v>
      </c>
      <c r="D8" s="23" t="s">
        <v>208</v>
      </c>
      <c r="E8" s="23" t="str">
        <f>'Official results'!C25</f>
        <v>BILLARD Thibault</v>
      </c>
      <c r="F8" s="24" t="s">
        <v>219</v>
      </c>
      <c r="G8" s="25">
        <v>3</v>
      </c>
      <c r="I8" s="345"/>
      <c r="J8" s="41" t="s">
        <v>210</v>
      </c>
      <c r="K8" s="42">
        <v>2</v>
      </c>
      <c r="L8" s="42" t="str">
        <f>E9</f>
        <v>SHTEREV Dimo</v>
      </c>
      <c r="M8" s="28" t="s">
        <v>213</v>
      </c>
      <c r="N8" s="29">
        <v>4</v>
      </c>
      <c r="O8" s="58"/>
      <c r="T8" s="69"/>
      <c r="U8" s="70"/>
      <c r="V8" s="4"/>
      <c r="AA8" s="69"/>
      <c r="AB8" s="87"/>
      <c r="AH8" s="69"/>
      <c r="AI8" s="70"/>
      <c r="AO8" s="69"/>
      <c r="AP8" s="70"/>
      <c r="AQ8" s="4"/>
      <c r="AR8" s="4"/>
      <c r="AW8" s="69"/>
      <c r="AX8" s="70"/>
    </row>
    <row r="9" spans="1:64" s="5" customFormat="1" ht="15.75" customHeight="1">
      <c r="A9" s="4"/>
      <c r="B9" s="352"/>
      <c r="C9" s="26" t="s">
        <v>220</v>
      </c>
      <c r="D9" s="27" t="s">
        <v>208</v>
      </c>
      <c r="E9" s="27" t="str">
        <f>'Official results'!C20</f>
        <v>SHTEREV Dimo</v>
      </c>
      <c r="F9" s="28" t="s">
        <v>221</v>
      </c>
      <c r="G9" s="29">
        <v>1</v>
      </c>
      <c r="I9" s="346"/>
      <c r="J9" s="59" t="s">
        <v>214</v>
      </c>
      <c r="K9" s="60">
        <v>2</v>
      </c>
      <c r="L9" s="60" t="str">
        <f>E10</f>
        <v>BAILLEAU Guilaume</v>
      </c>
      <c r="M9" s="32" t="s">
        <v>222</v>
      </c>
      <c r="N9" s="33">
        <v>2</v>
      </c>
      <c r="O9" s="61"/>
      <c r="T9" s="69"/>
      <c r="U9" s="70"/>
      <c r="V9" s="4"/>
      <c r="AA9" s="69"/>
      <c r="AB9" s="87"/>
      <c r="AH9" s="69"/>
      <c r="AI9" s="70"/>
      <c r="AO9" s="69"/>
      <c r="AP9" s="70"/>
      <c r="AQ9" s="4"/>
      <c r="AR9" s="4"/>
      <c r="AW9" s="69"/>
      <c r="AX9" s="70"/>
    </row>
    <row r="10" spans="1:64" s="5" customFormat="1" ht="15.75" customHeight="1">
      <c r="A10" s="4"/>
      <c r="B10" s="352"/>
      <c r="C10" s="26" t="s">
        <v>223</v>
      </c>
      <c r="D10" s="27" t="s">
        <v>208</v>
      </c>
      <c r="E10" s="27" t="str">
        <f>'Official results'!C9</f>
        <v>BAILLEAU Guilaume</v>
      </c>
      <c r="F10" s="28" t="s">
        <v>224</v>
      </c>
      <c r="G10" s="29">
        <v>2</v>
      </c>
      <c r="I10" s="62"/>
      <c r="J10" s="63"/>
      <c r="K10" s="64"/>
      <c r="L10" s="64"/>
      <c r="M10" s="65"/>
      <c r="N10" s="66"/>
      <c r="O10" s="61"/>
      <c r="T10" s="69"/>
      <c r="U10" s="70"/>
      <c r="V10" s="4"/>
      <c r="W10" s="355">
        <v>23</v>
      </c>
      <c r="X10" s="38" t="s">
        <v>214</v>
      </c>
      <c r="Y10" s="39">
        <v>9</v>
      </c>
      <c r="Z10" s="39" t="str">
        <f>L9</f>
        <v>BAILLEAU Guilaume</v>
      </c>
      <c r="AA10" s="24" t="s">
        <v>225</v>
      </c>
      <c r="AB10" s="25">
        <v>2</v>
      </c>
      <c r="AH10" s="69"/>
      <c r="AI10" s="70"/>
      <c r="AO10" s="69"/>
      <c r="AP10" s="70"/>
      <c r="AQ10" s="4"/>
      <c r="AR10" s="4"/>
      <c r="AW10" s="69"/>
      <c r="AX10" s="70"/>
    </row>
    <row r="11" spans="1:64" s="5" customFormat="1" ht="15" customHeight="1">
      <c r="A11" s="4"/>
      <c r="B11" s="353"/>
      <c r="C11" s="30" t="s">
        <v>226</v>
      </c>
      <c r="D11" s="31" t="s">
        <v>208</v>
      </c>
      <c r="E11" s="31" t="str">
        <f>'Official results'!C24</f>
        <v>PEEK Johannes Benjamin</v>
      </c>
      <c r="F11" s="32" t="s">
        <v>213</v>
      </c>
      <c r="G11" s="33">
        <v>4</v>
      </c>
      <c r="I11" s="67"/>
      <c r="J11" s="49"/>
      <c r="K11" s="40"/>
      <c r="L11" s="40"/>
      <c r="M11" s="50"/>
      <c r="N11" s="51"/>
      <c r="O11" s="61"/>
      <c r="P11" s="68"/>
      <c r="Q11" s="68"/>
      <c r="R11" s="68"/>
      <c r="S11" s="68"/>
      <c r="T11" s="78"/>
      <c r="U11" s="79"/>
      <c r="V11" s="73"/>
      <c r="W11" s="356"/>
      <c r="X11" s="41" t="s">
        <v>210</v>
      </c>
      <c r="Y11" s="42">
        <v>9</v>
      </c>
      <c r="Z11" s="42" t="str">
        <f>L6</f>
        <v>BEAUDOUIN Lucas</v>
      </c>
      <c r="AA11" s="28" t="s">
        <v>213</v>
      </c>
      <c r="AB11" s="29">
        <v>4</v>
      </c>
      <c r="AC11" s="88"/>
      <c r="AH11" s="69"/>
      <c r="AI11" s="70"/>
      <c r="AO11" s="69"/>
      <c r="AP11" s="70"/>
      <c r="AQ11" s="4"/>
      <c r="AR11" s="4"/>
      <c r="AW11" s="69"/>
      <c r="AX11" s="70"/>
    </row>
    <row r="12" spans="1:64" s="5" customFormat="1" ht="15" customHeight="1">
      <c r="A12" s="4"/>
      <c r="B12" s="335">
        <v>3</v>
      </c>
      <c r="C12" s="22" t="s">
        <v>227</v>
      </c>
      <c r="D12" s="23" t="s">
        <v>208</v>
      </c>
      <c r="E12" s="23" t="str">
        <f>'Official results'!C26</f>
        <v>ALBORGHETTI Mathias</v>
      </c>
      <c r="F12" s="24" t="s">
        <v>213</v>
      </c>
      <c r="G12" s="25">
        <v>3</v>
      </c>
      <c r="M12" s="69"/>
      <c r="N12" s="70"/>
      <c r="O12" s="61"/>
      <c r="T12" s="69"/>
      <c r="U12" s="70"/>
      <c r="V12" s="4"/>
      <c r="W12" s="356"/>
      <c r="X12" s="41" t="s">
        <v>210</v>
      </c>
      <c r="Y12" s="42">
        <v>10</v>
      </c>
      <c r="Z12" s="42" t="str">
        <f>L16</f>
        <v>PETERSONS Tomass</v>
      </c>
      <c r="AA12" s="28" t="s">
        <v>228</v>
      </c>
      <c r="AB12" s="29">
        <v>1</v>
      </c>
      <c r="AC12" s="89"/>
      <c r="AH12" s="69"/>
      <c r="AI12" s="70"/>
      <c r="AO12" s="69"/>
      <c r="AP12" s="70"/>
      <c r="AQ12" s="4"/>
      <c r="AR12" s="4"/>
      <c r="AW12" s="69"/>
      <c r="AX12" s="70"/>
    </row>
    <row r="13" spans="1:64" s="5" customFormat="1" ht="15" customHeight="1">
      <c r="A13" s="4"/>
      <c r="B13" s="336"/>
      <c r="C13" s="26" t="s">
        <v>229</v>
      </c>
      <c r="D13" s="27" t="s">
        <v>208</v>
      </c>
      <c r="E13" s="27" t="str">
        <f>'Official results'!C34</f>
        <v>VAN BUGGENHOUT Bjarne</v>
      </c>
      <c r="F13" s="28" t="s">
        <v>213</v>
      </c>
      <c r="G13" s="29">
        <v>4</v>
      </c>
      <c r="I13" s="53"/>
      <c r="J13" s="54"/>
      <c r="K13" s="55"/>
      <c r="L13" s="55"/>
      <c r="M13" s="56"/>
      <c r="N13" s="57"/>
      <c r="O13" s="61"/>
      <c r="T13" s="69"/>
      <c r="U13" s="70"/>
      <c r="V13" s="4"/>
      <c r="W13" s="357"/>
      <c r="X13" s="43" t="s">
        <v>214</v>
      </c>
      <c r="Y13" s="44">
        <v>10</v>
      </c>
      <c r="Z13" s="44" t="str">
        <f>L17</f>
        <v>MASALSKIS Jurijs</v>
      </c>
      <c r="AA13" s="32" t="s">
        <v>213</v>
      </c>
      <c r="AB13" s="33">
        <v>3</v>
      </c>
      <c r="AC13" s="90"/>
      <c r="AH13" s="69"/>
      <c r="AI13" s="70"/>
      <c r="AO13" s="69"/>
      <c r="AP13" s="70"/>
      <c r="AQ13" s="4"/>
      <c r="AR13" s="4"/>
      <c r="AW13" s="69"/>
      <c r="AX13" s="70"/>
    </row>
    <row r="14" spans="1:64" s="5" customFormat="1" ht="15" customHeight="1">
      <c r="A14" s="4"/>
      <c r="B14" s="336"/>
      <c r="C14" s="26" t="s">
        <v>230</v>
      </c>
      <c r="D14" s="27" t="s">
        <v>208</v>
      </c>
      <c r="E14" s="27" t="str">
        <f>'Official results'!C16</f>
        <v>COUAILLES Dorian</v>
      </c>
      <c r="F14" s="28" t="s">
        <v>231</v>
      </c>
      <c r="G14" s="29">
        <v>2</v>
      </c>
      <c r="I14" s="344">
        <v>10</v>
      </c>
      <c r="J14" s="71" t="s">
        <v>214</v>
      </c>
      <c r="K14" s="72">
        <v>3</v>
      </c>
      <c r="L14" s="72" t="str">
        <f>E14</f>
        <v>COUAILLES Dorian</v>
      </c>
      <c r="M14" s="24" t="s">
        <v>232</v>
      </c>
      <c r="N14" s="25">
        <v>3</v>
      </c>
      <c r="O14" s="61"/>
      <c r="T14" s="69"/>
      <c r="U14" s="70"/>
      <c r="V14" s="4"/>
      <c r="W14" s="80"/>
      <c r="X14" s="63"/>
      <c r="Y14" s="64"/>
      <c r="Z14" s="64"/>
      <c r="AA14" s="65"/>
      <c r="AB14" s="91"/>
      <c r="AC14" s="90"/>
      <c r="AH14" s="69"/>
      <c r="AI14" s="70"/>
      <c r="AO14" s="69"/>
      <c r="AP14" s="70"/>
      <c r="AQ14" s="4"/>
      <c r="AR14" s="4"/>
      <c r="AW14" s="69"/>
      <c r="AX14" s="70"/>
    </row>
    <row r="15" spans="1:64" s="5" customFormat="1" ht="15" customHeight="1">
      <c r="A15" s="4"/>
      <c r="B15" s="337"/>
      <c r="C15" s="30" t="s">
        <v>233</v>
      </c>
      <c r="D15" s="31" t="s">
        <v>208</v>
      </c>
      <c r="E15" s="31" t="str">
        <f>'Official results'!C12</f>
        <v>RIZZO Luisa</v>
      </c>
      <c r="F15" s="32" t="s">
        <v>234</v>
      </c>
      <c r="G15" s="33">
        <v>1</v>
      </c>
      <c r="H15" s="34"/>
      <c r="I15" s="345"/>
      <c r="J15" s="41" t="s">
        <v>210</v>
      </c>
      <c r="K15" s="42">
        <v>3</v>
      </c>
      <c r="L15" s="42" t="str">
        <f>E15</f>
        <v>RIZZO Luisa</v>
      </c>
      <c r="M15" s="28" t="s">
        <v>213</v>
      </c>
      <c r="N15" s="29">
        <v>4</v>
      </c>
      <c r="O15" s="73"/>
      <c r="T15" s="69"/>
      <c r="U15" s="70"/>
      <c r="V15" s="4"/>
      <c r="AA15" s="69"/>
      <c r="AB15" s="87"/>
      <c r="AC15" s="90"/>
      <c r="AH15" s="69"/>
      <c r="AI15" s="70"/>
      <c r="AO15" s="69"/>
      <c r="AP15" s="70"/>
      <c r="AQ15" s="4"/>
      <c r="AR15" s="4"/>
      <c r="AW15" s="69"/>
      <c r="AX15" s="70"/>
    </row>
    <row r="16" spans="1:64" s="5" customFormat="1" ht="15" customHeight="1">
      <c r="A16" s="4"/>
      <c r="B16" s="335">
        <v>4</v>
      </c>
      <c r="C16" s="22" t="s">
        <v>235</v>
      </c>
      <c r="D16" s="23" t="s">
        <v>208</v>
      </c>
      <c r="E16" s="23" t="str">
        <f>'Official results'!C28</f>
        <v>VALTIER Arthur</v>
      </c>
      <c r="F16" s="24" t="s">
        <v>213</v>
      </c>
      <c r="G16" s="25">
        <v>4</v>
      </c>
      <c r="I16" s="345"/>
      <c r="J16" s="41" t="s">
        <v>210</v>
      </c>
      <c r="K16" s="42">
        <v>4</v>
      </c>
      <c r="L16" s="42" t="str">
        <f>E17</f>
        <v>PETERSONS Tomass</v>
      </c>
      <c r="M16" s="28" t="s">
        <v>236</v>
      </c>
      <c r="N16" s="29">
        <v>1</v>
      </c>
      <c r="O16" s="4"/>
      <c r="T16" s="69"/>
      <c r="U16" s="70"/>
      <c r="V16" s="4"/>
      <c r="W16" s="81"/>
      <c r="AA16" s="69"/>
      <c r="AB16" s="87"/>
      <c r="AC16" s="90"/>
      <c r="AH16" s="69"/>
      <c r="AI16" s="70"/>
      <c r="AO16" s="69"/>
      <c r="AP16" s="70"/>
      <c r="AQ16" s="4"/>
      <c r="AR16" s="4"/>
      <c r="AW16" s="69"/>
      <c r="AX16" s="70"/>
    </row>
    <row r="17" spans="1:51" s="5" customFormat="1" ht="15" customHeight="1">
      <c r="A17" s="4"/>
      <c r="B17" s="336"/>
      <c r="C17" s="26" t="s">
        <v>237</v>
      </c>
      <c r="D17" s="27" t="s">
        <v>208</v>
      </c>
      <c r="E17" s="27" t="str">
        <f>'Official results'!C8</f>
        <v>PETERSONS Tomass</v>
      </c>
      <c r="F17" s="28" t="s">
        <v>238</v>
      </c>
      <c r="G17" s="29">
        <v>1</v>
      </c>
      <c r="I17" s="346"/>
      <c r="J17" s="59" t="s">
        <v>214</v>
      </c>
      <c r="K17" s="60">
        <v>4</v>
      </c>
      <c r="L17" s="60" t="str">
        <f>E19</f>
        <v>MASALSKIS Jurijs</v>
      </c>
      <c r="M17" s="32" t="s">
        <v>239</v>
      </c>
      <c r="N17" s="33">
        <v>2</v>
      </c>
      <c r="O17" s="4"/>
      <c r="T17" s="69"/>
      <c r="U17" s="70"/>
      <c r="V17" s="4"/>
      <c r="W17" s="81"/>
      <c r="AA17" s="69"/>
      <c r="AB17" s="87"/>
      <c r="AC17" s="90"/>
      <c r="AH17" s="69"/>
      <c r="AI17" s="70"/>
      <c r="AO17" s="69"/>
      <c r="AP17" s="70"/>
      <c r="AQ17" s="4"/>
      <c r="AR17" s="4"/>
      <c r="AW17" s="69"/>
      <c r="AX17" s="70"/>
    </row>
    <row r="18" spans="1:51" s="5" customFormat="1" ht="15" customHeight="1">
      <c r="A18" s="4"/>
      <c r="B18" s="336"/>
      <c r="C18" s="26" t="s">
        <v>240</v>
      </c>
      <c r="D18" s="27" t="s">
        <v>208</v>
      </c>
      <c r="E18" s="27" t="str">
        <f>'Official results'!C21</f>
        <v>PELLICHERO Maximilien</v>
      </c>
      <c r="F18" s="28" t="s">
        <v>241</v>
      </c>
      <c r="G18" s="29">
        <v>3</v>
      </c>
      <c r="I18" s="62"/>
      <c r="J18" s="63"/>
      <c r="K18" s="64"/>
      <c r="L18" s="64"/>
      <c r="M18" s="65"/>
      <c r="N18" s="66"/>
      <c r="O18" s="4"/>
      <c r="T18" s="69"/>
      <c r="U18" s="70"/>
      <c r="V18" s="4"/>
      <c r="W18" s="81"/>
      <c r="AA18" s="69"/>
      <c r="AB18" s="87"/>
      <c r="AC18" s="90"/>
      <c r="AH18" s="69"/>
      <c r="AI18" s="70"/>
      <c r="AK18" s="355">
        <v>28</v>
      </c>
      <c r="AL18" s="38" t="s">
        <v>214</v>
      </c>
      <c r="AM18" s="39">
        <v>23</v>
      </c>
      <c r="AN18" s="39" t="str">
        <f>Z10</f>
        <v>BAILLEAU Guilaume</v>
      </c>
      <c r="AO18" s="24" t="s">
        <v>213</v>
      </c>
      <c r="AP18" s="25">
        <v>4</v>
      </c>
      <c r="AQ18" s="4"/>
      <c r="AR18" s="4"/>
      <c r="AS18" s="362" t="s">
        <v>242</v>
      </c>
      <c r="AT18" s="38" t="s">
        <v>214</v>
      </c>
      <c r="AU18" s="39">
        <v>29</v>
      </c>
      <c r="AV18" s="39" t="str">
        <f>AN47</f>
        <v>ROUSSEAU Kilian</v>
      </c>
      <c r="AW18" s="24" t="s">
        <v>243</v>
      </c>
      <c r="AX18" s="25">
        <v>2</v>
      </c>
    </row>
    <row r="19" spans="1:51" s="5" customFormat="1" ht="15" customHeight="1">
      <c r="A19" s="4"/>
      <c r="B19" s="337"/>
      <c r="C19" s="30" t="s">
        <v>244</v>
      </c>
      <c r="D19" s="31" t="s">
        <v>208</v>
      </c>
      <c r="E19" s="31" t="str">
        <f>'Official results'!C14</f>
        <v>MASALSKIS Jurijs</v>
      </c>
      <c r="F19" s="32" t="s">
        <v>245</v>
      </c>
      <c r="G19" s="33">
        <v>2</v>
      </c>
      <c r="I19" s="67"/>
      <c r="M19" s="69"/>
      <c r="N19" s="70"/>
      <c r="O19" s="4"/>
      <c r="T19" s="69"/>
      <c r="U19" s="70"/>
      <c r="V19" s="4"/>
      <c r="W19" s="81"/>
      <c r="AA19" s="69"/>
      <c r="AB19" s="87"/>
      <c r="AC19" s="90"/>
      <c r="AD19" s="68"/>
      <c r="AE19" s="68"/>
      <c r="AF19" s="68"/>
      <c r="AG19" s="68"/>
      <c r="AH19" s="78"/>
      <c r="AI19" s="79"/>
      <c r="AJ19" s="34"/>
      <c r="AK19" s="356"/>
      <c r="AL19" s="41" t="s">
        <v>210</v>
      </c>
      <c r="AM19" s="42">
        <v>23</v>
      </c>
      <c r="AN19" s="42" t="str">
        <f>Z12</f>
        <v>PETERSONS Tomass</v>
      </c>
      <c r="AO19" s="28" t="s">
        <v>213</v>
      </c>
      <c r="AP19" s="29">
        <v>3</v>
      </c>
      <c r="AQ19" s="4"/>
      <c r="AR19" s="4"/>
      <c r="AS19" s="363"/>
      <c r="AT19" s="41" t="s">
        <v>214</v>
      </c>
      <c r="AU19" s="42">
        <v>28</v>
      </c>
      <c r="AV19" s="42" t="str">
        <f>AN20</f>
        <v>LEE MinSeo</v>
      </c>
      <c r="AW19" s="28" t="s">
        <v>246</v>
      </c>
      <c r="AX19" s="29">
        <v>1</v>
      </c>
    </row>
    <row r="20" spans="1:51" s="5" customFormat="1" ht="15" customHeight="1">
      <c r="A20" s="4"/>
      <c r="B20" s="335">
        <v>5</v>
      </c>
      <c r="C20" s="22" t="s">
        <v>247</v>
      </c>
      <c r="D20" s="23" t="s">
        <v>208</v>
      </c>
      <c r="E20" s="23" t="str">
        <f>'Official results'!C27</f>
        <v>LIEPA Peteris</v>
      </c>
      <c r="F20" s="24" t="s">
        <v>248</v>
      </c>
      <c r="G20" s="25">
        <v>2</v>
      </c>
      <c r="M20" s="69"/>
      <c r="N20" s="70"/>
      <c r="O20" s="4"/>
      <c r="T20" s="69"/>
      <c r="U20" s="70"/>
      <c r="V20" s="4"/>
      <c r="W20" s="81"/>
      <c r="AA20" s="69"/>
      <c r="AB20" s="87"/>
      <c r="AC20" s="90"/>
      <c r="AH20" s="69"/>
      <c r="AI20" s="70"/>
      <c r="AK20" s="356"/>
      <c r="AL20" s="41" t="s">
        <v>210</v>
      </c>
      <c r="AM20" s="42">
        <v>24.24</v>
      </c>
      <c r="AN20" s="42" t="str">
        <f>Z27</f>
        <v>LEE MinSeo</v>
      </c>
      <c r="AO20" s="28" t="s">
        <v>249</v>
      </c>
      <c r="AP20" s="29">
        <v>2</v>
      </c>
      <c r="AQ20" s="58"/>
      <c r="AR20" s="99"/>
      <c r="AS20" s="363"/>
      <c r="AT20" s="41" t="s">
        <v>210</v>
      </c>
      <c r="AU20" s="42">
        <v>28</v>
      </c>
      <c r="AV20" s="42" t="str">
        <f>AN21</f>
        <v>CAPOBRES Jacob</v>
      </c>
      <c r="AW20" s="28" t="s">
        <v>213</v>
      </c>
      <c r="AX20" s="29">
        <v>3</v>
      </c>
    </row>
    <row r="21" spans="1:51" s="5" customFormat="1" ht="15" customHeight="1">
      <c r="A21" s="4"/>
      <c r="B21" s="336"/>
      <c r="C21" s="26" t="s">
        <v>250</v>
      </c>
      <c r="D21" s="27" t="s">
        <v>208</v>
      </c>
      <c r="E21" s="27" t="str">
        <f>'Official results'!C4</f>
        <v>LEE MinSeo</v>
      </c>
      <c r="F21" s="28" t="s">
        <v>251</v>
      </c>
      <c r="G21" s="29">
        <v>1</v>
      </c>
      <c r="I21" s="53"/>
      <c r="J21" s="54"/>
      <c r="K21" s="55"/>
      <c r="L21" s="55"/>
      <c r="M21" s="56"/>
      <c r="N21" s="57"/>
      <c r="O21" s="4"/>
      <c r="T21" s="69"/>
      <c r="U21" s="70"/>
      <c r="V21" s="4"/>
      <c r="W21" s="81"/>
      <c r="AA21" s="69"/>
      <c r="AB21" s="87"/>
      <c r="AC21" s="90"/>
      <c r="AH21" s="69"/>
      <c r="AI21" s="70"/>
      <c r="AK21" s="357"/>
      <c r="AL21" s="43" t="s">
        <v>214</v>
      </c>
      <c r="AM21" s="44">
        <v>24</v>
      </c>
      <c r="AN21" s="44" t="str">
        <f>Z26</f>
        <v>CAPOBRES Jacob</v>
      </c>
      <c r="AO21" s="32" t="s">
        <v>252</v>
      </c>
      <c r="AP21" s="33">
        <v>1</v>
      </c>
      <c r="AQ21" s="61"/>
      <c r="AR21" s="4"/>
      <c r="AS21" s="364"/>
      <c r="AT21" s="43" t="s">
        <v>210</v>
      </c>
      <c r="AU21" s="44">
        <v>29</v>
      </c>
      <c r="AV21" s="44" t="str">
        <f>AN46</f>
        <v>KIM MinJae (08)</v>
      </c>
      <c r="AW21" s="32" t="s">
        <v>213</v>
      </c>
      <c r="AX21" s="33">
        <v>4</v>
      </c>
    </row>
    <row r="22" spans="1:51" s="5" customFormat="1" ht="15" customHeight="1">
      <c r="A22" s="4"/>
      <c r="B22" s="336"/>
      <c r="C22" s="26" t="s">
        <v>253</v>
      </c>
      <c r="D22" s="27" t="s">
        <v>208</v>
      </c>
      <c r="E22" s="27" t="str">
        <f>'Official results'!C22</f>
        <v>YAP SHIH KAI Andrew Keean</v>
      </c>
      <c r="F22" s="28" t="s">
        <v>213</v>
      </c>
      <c r="G22" s="29">
        <v>4</v>
      </c>
      <c r="I22" s="344">
        <v>11</v>
      </c>
      <c r="J22" s="71" t="s">
        <v>214</v>
      </c>
      <c r="K22" s="72">
        <v>5</v>
      </c>
      <c r="L22" s="72" t="str">
        <f>E20</f>
        <v>LIEPA Peteris</v>
      </c>
      <c r="M22" s="24" t="s">
        <v>213</v>
      </c>
      <c r="N22" s="25">
        <v>4</v>
      </c>
      <c r="O22" s="4"/>
      <c r="T22" s="69"/>
      <c r="U22" s="70"/>
      <c r="V22" s="4"/>
      <c r="W22" s="81"/>
      <c r="AA22" s="69"/>
      <c r="AB22" s="87"/>
      <c r="AC22" s="90"/>
      <c r="AH22" s="69"/>
      <c r="AI22" s="70"/>
      <c r="AO22" s="69"/>
      <c r="AP22" s="70"/>
      <c r="AQ22" s="61"/>
      <c r="AR22" s="4"/>
      <c r="AW22" s="69"/>
      <c r="AX22" s="70"/>
    </row>
    <row r="23" spans="1:51" s="5" customFormat="1" ht="15" customHeight="1">
      <c r="A23" s="4"/>
      <c r="B23" s="337"/>
      <c r="C23" s="30" t="s">
        <v>254</v>
      </c>
      <c r="D23" s="31" t="s">
        <v>208</v>
      </c>
      <c r="E23" s="31" t="str">
        <f>'Official results'!C17</f>
        <v>MORACE Carlo Alberto</v>
      </c>
      <c r="F23" s="32" t="s">
        <v>213</v>
      </c>
      <c r="G23" s="33">
        <v>3</v>
      </c>
      <c r="H23" s="34"/>
      <c r="I23" s="345"/>
      <c r="J23" s="41" t="s">
        <v>210</v>
      </c>
      <c r="K23" s="42">
        <v>5</v>
      </c>
      <c r="L23" s="42" t="str">
        <f>E21</f>
        <v>LEE MinSeo</v>
      </c>
      <c r="M23" s="28" t="s">
        <v>255</v>
      </c>
      <c r="N23" s="29">
        <v>1</v>
      </c>
      <c r="O23" s="4"/>
      <c r="T23" s="69"/>
      <c r="U23" s="70"/>
      <c r="V23" s="4"/>
      <c r="W23" s="81"/>
      <c r="AA23" s="69"/>
      <c r="AB23" s="87"/>
      <c r="AC23" s="90"/>
      <c r="AH23" s="69"/>
      <c r="AI23" s="70"/>
      <c r="AO23" s="69"/>
      <c r="AP23" s="70"/>
      <c r="AQ23" s="100"/>
      <c r="AR23" s="6"/>
      <c r="AS23" s="362" t="s">
        <v>256</v>
      </c>
      <c r="AT23" s="38" t="s">
        <v>214</v>
      </c>
      <c r="AU23" s="39">
        <v>29</v>
      </c>
      <c r="AV23" s="39" t="str">
        <f>AV18</f>
        <v>ROUSSEAU Kilian</v>
      </c>
      <c r="AW23" s="24" t="s">
        <v>257</v>
      </c>
      <c r="AX23" s="25">
        <v>2</v>
      </c>
    </row>
    <row r="24" spans="1:51" s="5" customFormat="1" ht="15" customHeight="1">
      <c r="A24" s="4"/>
      <c r="B24" s="335">
        <v>6</v>
      </c>
      <c r="C24" s="22" t="s">
        <v>258</v>
      </c>
      <c r="D24" s="23" t="s">
        <v>208</v>
      </c>
      <c r="E24" s="23" t="str">
        <f>'Official results'!C32</f>
        <v>WISSMANN Cédric</v>
      </c>
      <c r="F24" s="24" t="s">
        <v>213</v>
      </c>
      <c r="G24" s="25">
        <v>4</v>
      </c>
      <c r="I24" s="345"/>
      <c r="J24" s="41" t="s">
        <v>210</v>
      </c>
      <c r="K24" s="42">
        <v>6</v>
      </c>
      <c r="L24" s="42" t="str">
        <f>E25</f>
        <v>CAPOBRES Jacob</v>
      </c>
      <c r="M24" s="28" t="s">
        <v>259</v>
      </c>
      <c r="N24" s="29">
        <v>2</v>
      </c>
      <c r="O24" s="58"/>
      <c r="T24" s="69"/>
      <c r="U24" s="70"/>
      <c r="V24" s="4"/>
      <c r="AA24" s="69"/>
      <c r="AB24" s="87"/>
      <c r="AC24" s="90"/>
      <c r="AH24" s="69"/>
      <c r="AI24" s="70"/>
      <c r="AO24" s="69"/>
      <c r="AP24" s="70"/>
      <c r="AQ24" s="61"/>
      <c r="AR24" s="4"/>
      <c r="AS24" s="363"/>
      <c r="AT24" s="41" t="s">
        <v>214</v>
      </c>
      <c r="AU24" s="42">
        <v>28</v>
      </c>
      <c r="AV24" s="42" t="str">
        <f t="shared" ref="AV24:AV26" si="0">AV19</f>
        <v>LEE MinSeo</v>
      </c>
      <c r="AW24" s="28" t="s">
        <v>260</v>
      </c>
      <c r="AX24" s="29">
        <v>3</v>
      </c>
      <c r="AY24" s="40"/>
    </row>
    <row r="25" spans="1:51" s="5" customFormat="1" ht="15" customHeight="1">
      <c r="A25" s="4"/>
      <c r="B25" s="336"/>
      <c r="C25" s="26" t="s">
        <v>261</v>
      </c>
      <c r="D25" s="27" t="s">
        <v>208</v>
      </c>
      <c r="E25" s="27" t="str">
        <f>'Official results'!C7</f>
        <v>CAPOBRES Jacob</v>
      </c>
      <c r="F25" s="28" t="s">
        <v>262</v>
      </c>
      <c r="G25" s="29">
        <v>1</v>
      </c>
      <c r="I25" s="346"/>
      <c r="J25" s="59" t="s">
        <v>214</v>
      </c>
      <c r="K25" s="60">
        <v>6</v>
      </c>
      <c r="L25" s="60" t="str">
        <f>E27</f>
        <v>POLI Arthur</v>
      </c>
      <c r="M25" s="32" t="s">
        <v>263</v>
      </c>
      <c r="N25" s="33">
        <v>3</v>
      </c>
      <c r="O25" s="61"/>
      <c r="T25" s="69"/>
      <c r="U25" s="70"/>
      <c r="V25" s="4"/>
      <c r="AA25" s="69"/>
      <c r="AB25" s="87"/>
      <c r="AC25" s="90"/>
      <c r="AH25" s="69"/>
      <c r="AI25" s="70"/>
      <c r="AO25" s="69"/>
      <c r="AP25" s="70"/>
      <c r="AQ25" s="61"/>
      <c r="AR25" s="4"/>
      <c r="AS25" s="363"/>
      <c r="AT25" s="41" t="s">
        <v>210</v>
      </c>
      <c r="AU25" s="42">
        <v>28</v>
      </c>
      <c r="AV25" s="42" t="str">
        <f t="shared" si="0"/>
        <v>CAPOBRES Jacob</v>
      </c>
      <c r="AW25" s="28" t="s">
        <v>213</v>
      </c>
      <c r="AX25" s="29">
        <v>4</v>
      </c>
      <c r="AY25" s="40"/>
    </row>
    <row r="26" spans="1:51" s="5" customFormat="1" ht="15" customHeight="1">
      <c r="A26" s="4"/>
      <c r="B26" s="336"/>
      <c r="C26" s="26" t="s">
        <v>264</v>
      </c>
      <c r="D26" s="27" t="s">
        <v>208</v>
      </c>
      <c r="E26" s="27" t="str">
        <f>'Official results'!C31</f>
        <v>MISEVICS Elmars</v>
      </c>
      <c r="F26" s="28" t="s">
        <v>265</v>
      </c>
      <c r="G26" s="29">
        <v>3</v>
      </c>
      <c r="I26" s="62"/>
      <c r="J26" s="63"/>
      <c r="K26" s="64"/>
      <c r="L26" s="64"/>
      <c r="M26" s="65"/>
      <c r="N26" s="66"/>
      <c r="O26" s="61"/>
      <c r="T26" s="69"/>
      <c r="U26" s="70"/>
      <c r="V26" s="4"/>
      <c r="W26" s="355">
        <v>24</v>
      </c>
      <c r="X26" s="38" t="s">
        <v>214</v>
      </c>
      <c r="Y26" s="39">
        <v>11</v>
      </c>
      <c r="Z26" s="39" t="str">
        <f>L24</f>
        <v>CAPOBRES Jacob</v>
      </c>
      <c r="AA26" s="24" t="s">
        <v>266</v>
      </c>
      <c r="AB26" s="25">
        <v>2</v>
      </c>
      <c r="AC26" s="90"/>
      <c r="AH26" s="69"/>
      <c r="AI26" s="70"/>
      <c r="AO26" s="69"/>
      <c r="AP26" s="70"/>
      <c r="AQ26" s="61"/>
      <c r="AR26" s="4"/>
      <c r="AS26" s="364"/>
      <c r="AT26" s="43" t="s">
        <v>210</v>
      </c>
      <c r="AU26" s="44">
        <v>29</v>
      </c>
      <c r="AV26" s="44" t="str">
        <f t="shared" si="0"/>
        <v>KIM MinJae (08)</v>
      </c>
      <c r="AW26" s="32" t="s">
        <v>267</v>
      </c>
      <c r="AX26" s="33">
        <v>1</v>
      </c>
      <c r="AY26" s="40"/>
    </row>
    <row r="27" spans="1:51" s="5" customFormat="1" ht="15" customHeight="1">
      <c r="A27" s="4"/>
      <c r="B27" s="337"/>
      <c r="C27" s="30" t="s">
        <v>268</v>
      </c>
      <c r="D27" s="31" t="s">
        <v>208</v>
      </c>
      <c r="E27" s="31" t="str">
        <f>'Official results'!C13</f>
        <v>POLI Arthur</v>
      </c>
      <c r="F27" s="32" t="s">
        <v>269</v>
      </c>
      <c r="G27" s="33">
        <v>2</v>
      </c>
      <c r="I27" s="67"/>
      <c r="M27" s="69"/>
      <c r="N27" s="70"/>
      <c r="O27" s="61"/>
      <c r="P27" s="68"/>
      <c r="Q27" s="68"/>
      <c r="R27" s="68"/>
      <c r="S27" s="68"/>
      <c r="T27" s="78"/>
      <c r="U27" s="79"/>
      <c r="V27" s="73"/>
      <c r="W27" s="356"/>
      <c r="X27" s="41" t="s">
        <v>210</v>
      </c>
      <c r="Y27" s="42">
        <v>11</v>
      </c>
      <c r="Z27" s="42" t="str">
        <f>L23</f>
        <v>LEE MinSeo</v>
      </c>
      <c r="AA27" s="28" t="s">
        <v>270</v>
      </c>
      <c r="AB27" s="29">
        <v>1</v>
      </c>
      <c r="AC27" s="34"/>
      <c r="AH27" s="69"/>
      <c r="AI27" s="70"/>
      <c r="AO27" s="69"/>
      <c r="AP27" s="70"/>
      <c r="AQ27" s="90"/>
      <c r="AW27" s="69"/>
      <c r="AX27" s="70"/>
      <c r="AY27" s="40"/>
    </row>
    <row r="28" spans="1:51" s="5" customFormat="1" ht="15" customHeight="1">
      <c r="A28" s="4"/>
      <c r="B28" s="335">
        <v>7</v>
      </c>
      <c r="C28" s="22" t="s">
        <v>271</v>
      </c>
      <c r="D28" s="23" t="s">
        <v>208</v>
      </c>
      <c r="E28" s="23" t="str">
        <f>'Official results'!C29</f>
        <v>KARKLINS Reinis</v>
      </c>
      <c r="F28" s="24" t="s">
        <v>272</v>
      </c>
      <c r="G28" s="25">
        <v>3</v>
      </c>
      <c r="M28" s="69"/>
      <c r="N28" s="70"/>
      <c r="O28" s="61"/>
      <c r="P28" s="358"/>
      <c r="Q28" s="49"/>
      <c r="R28" s="40"/>
      <c r="S28" s="40"/>
      <c r="T28" s="50"/>
      <c r="U28" s="51"/>
      <c r="V28" s="4"/>
      <c r="W28" s="356"/>
      <c r="X28" s="41" t="s">
        <v>210</v>
      </c>
      <c r="Y28" s="42">
        <v>12</v>
      </c>
      <c r="Z28" s="42" t="str">
        <f>L32</f>
        <v>ROUSSEAU Kilian</v>
      </c>
      <c r="AA28" s="28" t="s">
        <v>213</v>
      </c>
      <c r="AB28" s="29">
        <v>4</v>
      </c>
      <c r="AC28" s="92"/>
      <c r="AH28" s="69"/>
      <c r="AI28" s="70"/>
      <c r="AJ28" s="4"/>
      <c r="AO28" s="69"/>
      <c r="AP28" s="70"/>
      <c r="AQ28" s="90"/>
      <c r="AS28" s="362" t="s">
        <v>273</v>
      </c>
      <c r="AT28" s="38" t="s">
        <v>214</v>
      </c>
      <c r="AU28" s="39">
        <v>29</v>
      </c>
      <c r="AV28" s="39" t="str">
        <f>AV23</f>
        <v>ROUSSEAU Kilian</v>
      </c>
      <c r="AW28" s="24" t="s">
        <v>213</v>
      </c>
      <c r="AX28" s="25">
        <v>2</v>
      </c>
    </row>
    <row r="29" spans="1:51" s="5" customFormat="1" ht="15" customHeight="1">
      <c r="A29" s="4"/>
      <c r="B29" s="336"/>
      <c r="C29" s="26" t="s">
        <v>274</v>
      </c>
      <c r="D29" s="27" t="s">
        <v>208</v>
      </c>
      <c r="E29" s="27" t="str">
        <f>'Official results'!C11</f>
        <v>PENG Longxin</v>
      </c>
      <c r="F29" s="28" t="s">
        <v>275</v>
      </c>
      <c r="G29" s="29">
        <v>1</v>
      </c>
      <c r="I29" s="53"/>
      <c r="J29" s="54"/>
      <c r="K29" s="55"/>
      <c r="L29" s="55"/>
      <c r="M29" s="56"/>
      <c r="N29" s="57"/>
      <c r="O29" s="61"/>
      <c r="P29" s="358"/>
      <c r="Q29" s="49"/>
      <c r="R29" s="40"/>
      <c r="S29" s="40"/>
      <c r="T29" s="50"/>
      <c r="U29" s="51"/>
      <c r="V29" s="4"/>
      <c r="W29" s="357"/>
      <c r="X29" s="43" t="s">
        <v>214</v>
      </c>
      <c r="Y29" s="44">
        <v>12</v>
      </c>
      <c r="Z29" s="44" t="str">
        <f>L30</f>
        <v>SCHRÖDER Arvin</v>
      </c>
      <c r="AA29" s="32" t="s">
        <v>276</v>
      </c>
      <c r="AB29" s="33">
        <v>3</v>
      </c>
      <c r="AC29" s="4"/>
      <c r="AH29" s="69"/>
      <c r="AI29" s="70"/>
      <c r="AJ29" s="4"/>
      <c r="AO29" s="69"/>
      <c r="AP29" s="70"/>
      <c r="AQ29" s="90"/>
      <c r="AS29" s="363"/>
      <c r="AT29" s="41" t="s">
        <v>214</v>
      </c>
      <c r="AU29" s="42">
        <v>28</v>
      </c>
      <c r="AV29" s="42" t="str">
        <f t="shared" ref="AV29:AV31" si="1">AV24</f>
        <v>LEE MinSeo</v>
      </c>
      <c r="AW29" s="28" t="s">
        <v>277</v>
      </c>
      <c r="AX29" s="29">
        <v>1</v>
      </c>
    </row>
    <row r="30" spans="1:51" s="5" customFormat="1" ht="15" customHeight="1">
      <c r="A30" s="4"/>
      <c r="B30" s="336"/>
      <c r="C30" s="26" t="s">
        <v>278</v>
      </c>
      <c r="D30" s="27" t="s">
        <v>208</v>
      </c>
      <c r="E30" s="27" t="str">
        <f>'Official results'!C10</f>
        <v>SCHRÖDER Arvin</v>
      </c>
      <c r="F30" s="28" t="s">
        <v>279</v>
      </c>
      <c r="G30" s="29">
        <v>2</v>
      </c>
      <c r="I30" s="344">
        <v>12</v>
      </c>
      <c r="J30" s="71" t="s">
        <v>214</v>
      </c>
      <c r="K30" s="72">
        <v>7</v>
      </c>
      <c r="L30" s="72" t="str">
        <f>E30</f>
        <v>SCHRÖDER Arvin</v>
      </c>
      <c r="M30" s="24" t="s">
        <v>280</v>
      </c>
      <c r="N30" s="25">
        <v>2</v>
      </c>
      <c r="O30" s="61"/>
      <c r="P30" s="358"/>
      <c r="Q30" s="49"/>
      <c r="R30" s="40"/>
      <c r="S30" s="40"/>
      <c r="T30" s="50"/>
      <c r="U30" s="51"/>
      <c r="V30" s="4"/>
      <c r="W30" s="80"/>
      <c r="X30" s="63"/>
      <c r="Y30" s="64"/>
      <c r="Z30" s="64"/>
      <c r="AA30" s="65"/>
      <c r="AB30" s="91"/>
      <c r="AC30" s="4"/>
      <c r="AH30" s="69"/>
      <c r="AI30" s="70"/>
      <c r="AJ30" s="4"/>
      <c r="AO30" s="69"/>
      <c r="AP30" s="70"/>
      <c r="AQ30" s="90"/>
      <c r="AS30" s="363"/>
      <c r="AT30" s="41" t="s">
        <v>210</v>
      </c>
      <c r="AU30" s="42">
        <v>28</v>
      </c>
      <c r="AV30" s="42" t="str">
        <f t="shared" si="1"/>
        <v>CAPOBRES Jacob</v>
      </c>
      <c r="AW30" s="28" t="s">
        <v>213</v>
      </c>
      <c r="AX30" s="29">
        <v>3</v>
      </c>
    </row>
    <row r="31" spans="1:51" s="5" customFormat="1" ht="15" customHeight="1">
      <c r="A31" s="4"/>
      <c r="B31" s="337"/>
      <c r="C31" s="30" t="s">
        <v>281</v>
      </c>
      <c r="D31" s="31" t="s">
        <v>208</v>
      </c>
      <c r="E31" s="31" t="str">
        <f>'Official results'!C30</f>
        <v>SCIAMANNA Filippo</v>
      </c>
      <c r="F31" s="32" t="s">
        <v>213</v>
      </c>
      <c r="G31" s="33">
        <v>4</v>
      </c>
      <c r="H31" s="34"/>
      <c r="I31" s="345"/>
      <c r="J31" s="41" t="s">
        <v>210</v>
      </c>
      <c r="K31" s="42">
        <v>7</v>
      </c>
      <c r="L31" s="42" t="str">
        <f>E29</f>
        <v>PENG Longxin</v>
      </c>
      <c r="M31" s="28" t="s">
        <v>213</v>
      </c>
      <c r="N31" s="29">
        <v>3</v>
      </c>
      <c r="O31" s="73"/>
      <c r="P31" s="358"/>
      <c r="Q31" s="49"/>
      <c r="R31" s="40"/>
      <c r="S31" s="40"/>
      <c r="T31" s="50"/>
      <c r="U31" s="51"/>
      <c r="V31" s="4"/>
      <c r="AA31" s="69"/>
      <c r="AB31" s="87"/>
      <c r="AH31" s="69"/>
      <c r="AI31" s="70"/>
      <c r="AO31" s="69"/>
      <c r="AP31" s="70"/>
      <c r="AQ31" s="101"/>
      <c r="AR31" s="40"/>
      <c r="AS31" s="364"/>
      <c r="AT31" s="43" t="s">
        <v>210</v>
      </c>
      <c r="AU31" s="44">
        <v>29</v>
      </c>
      <c r="AV31" s="44" t="str">
        <f t="shared" si="1"/>
        <v>KIM MinJae (08)</v>
      </c>
      <c r="AW31" s="32" t="s">
        <v>213</v>
      </c>
      <c r="AX31" s="33">
        <v>4</v>
      </c>
    </row>
    <row r="32" spans="1:51" s="5" customFormat="1" ht="15" customHeight="1">
      <c r="A32" s="4"/>
      <c r="B32" s="335">
        <v>8</v>
      </c>
      <c r="C32" s="22" t="s">
        <v>282</v>
      </c>
      <c r="D32" s="23" t="s">
        <v>208</v>
      </c>
      <c r="E32" s="23" t="str">
        <f>'Official results'!C19</f>
        <v>JEMELJANOVS Aleksandrs</v>
      </c>
      <c r="F32" s="24" t="s">
        <v>213</v>
      </c>
      <c r="G32" s="25">
        <v>4</v>
      </c>
      <c r="I32" s="345"/>
      <c r="J32" s="41" t="s">
        <v>210</v>
      </c>
      <c r="K32" s="42">
        <v>8</v>
      </c>
      <c r="L32" s="42" t="str">
        <f>E33</f>
        <v>ROUSSEAU Kilian</v>
      </c>
      <c r="M32" s="28" t="s">
        <v>283</v>
      </c>
      <c r="N32" s="29">
        <v>1</v>
      </c>
      <c r="O32" s="4"/>
      <c r="P32" s="358"/>
      <c r="Q32" s="49"/>
      <c r="R32" s="40"/>
      <c r="S32" s="40"/>
      <c r="T32" s="50"/>
      <c r="U32" s="51"/>
      <c r="V32" s="4"/>
      <c r="W32" s="4"/>
      <c r="AA32" s="69"/>
      <c r="AB32" s="87"/>
      <c r="AH32" s="69"/>
      <c r="AI32" s="70"/>
      <c r="AO32" s="69"/>
      <c r="AP32" s="70"/>
      <c r="AQ32" s="101"/>
      <c r="AR32" s="40"/>
      <c r="AW32" s="69"/>
      <c r="AX32" s="70"/>
    </row>
    <row r="33" spans="1:50" s="5" customFormat="1" ht="15" customHeight="1">
      <c r="A33" s="4"/>
      <c r="B33" s="336"/>
      <c r="C33" s="26" t="s">
        <v>214</v>
      </c>
      <c r="D33" s="27" t="s">
        <v>208</v>
      </c>
      <c r="E33" s="27" t="str">
        <f>'Official results'!C5</f>
        <v>ROUSSEAU Kilian</v>
      </c>
      <c r="F33" s="28" t="s">
        <v>284</v>
      </c>
      <c r="G33" s="29">
        <v>1</v>
      </c>
      <c r="I33" s="346"/>
      <c r="J33" s="59" t="s">
        <v>214</v>
      </c>
      <c r="K33" s="60">
        <v>8</v>
      </c>
      <c r="L33" s="60" t="str">
        <f>E35</f>
        <v>UM JeongWoong</v>
      </c>
      <c r="M33" s="32" t="s">
        <v>213</v>
      </c>
      <c r="N33" s="33">
        <v>4</v>
      </c>
      <c r="O33" s="4"/>
      <c r="P33" s="358"/>
      <c r="Q33" s="49"/>
      <c r="R33" s="40"/>
      <c r="S33" s="40"/>
      <c r="T33" s="50"/>
      <c r="U33" s="51"/>
      <c r="V33" s="4"/>
      <c r="W33" s="4"/>
      <c r="AA33" s="69"/>
      <c r="AB33" s="87"/>
      <c r="AH33" s="69"/>
      <c r="AI33" s="70"/>
      <c r="AO33" s="69"/>
      <c r="AP33" s="70"/>
      <c r="AQ33" s="101"/>
      <c r="AR33" s="40"/>
      <c r="AW33" s="69"/>
      <c r="AX33" s="70"/>
    </row>
    <row r="34" spans="1:50" s="5" customFormat="1" ht="15" customHeight="1">
      <c r="A34" s="4"/>
      <c r="B34" s="336"/>
      <c r="C34" s="26" t="s">
        <v>285</v>
      </c>
      <c r="D34" s="27" t="s">
        <v>208</v>
      </c>
      <c r="E34" s="27" t="str">
        <f>'Official results'!C23</f>
        <v>VAN DER ELST Victor</v>
      </c>
      <c r="F34" s="28" t="s">
        <v>286</v>
      </c>
      <c r="G34" s="29">
        <v>3</v>
      </c>
      <c r="I34" s="62"/>
      <c r="J34" s="63"/>
      <c r="K34" s="64"/>
      <c r="L34" s="64"/>
      <c r="M34" s="65"/>
      <c r="N34" s="66"/>
      <c r="O34" s="4"/>
      <c r="P34" s="358"/>
      <c r="Q34" s="49"/>
      <c r="R34" s="40"/>
      <c r="S34" s="40"/>
      <c r="T34" s="50"/>
      <c r="U34" s="51"/>
      <c r="V34" s="4"/>
      <c r="W34" s="4"/>
      <c r="AA34" s="69"/>
      <c r="AB34" s="87"/>
      <c r="AH34" s="69"/>
      <c r="AI34" s="70"/>
      <c r="AO34" s="69"/>
      <c r="AP34" s="70"/>
      <c r="AQ34" s="101"/>
      <c r="AR34" s="40"/>
      <c r="AW34" s="69"/>
      <c r="AX34" s="70"/>
    </row>
    <row r="35" spans="1:50" s="5" customFormat="1" ht="15" customHeight="1">
      <c r="A35" s="4"/>
      <c r="B35" s="337"/>
      <c r="C35" s="30" t="s">
        <v>287</v>
      </c>
      <c r="D35" s="31" t="s">
        <v>208</v>
      </c>
      <c r="E35" s="31" t="str">
        <f>'Official results'!C18</f>
        <v>UM JeongWoong</v>
      </c>
      <c r="F35" s="32" t="s">
        <v>288</v>
      </c>
      <c r="G35" s="33">
        <v>2</v>
      </c>
      <c r="I35" s="67"/>
      <c r="M35" s="69"/>
      <c r="N35" s="70"/>
      <c r="O35" s="4"/>
      <c r="P35" s="358"/>
      <c r="Q35" s="49"/>
      <c r="R35" s="40"/>
      <c r="S35" s="40"/>
      <c r="T35" s="50"/>
      <c r="U35" s="51"/>
      <c r="V35" s="4"/>
      <c r="W35" s="4"/>
      <c r="AA35" s="69"/>
      <c r="AB35" s="87"/>
      <c r="AH35" s="69"/>
      <c r="AI35" s="70"/>
      <c r="AO35" s="69"/>
      <c r="AP35" s="70"/>
      <c r="AQ35" s="101"/>
      <c r="AR35" s="40"/>
      <c r="AW35" s="69"/>
      <c r="AX35" s="70"/>
    </row>
    <row r="36" spans="1:50" s="5" customFormat="1" ht="15" customHeight="1">
      <c r="A36" s="4"/>
      <c r="B36" s="35"/>
      <c r="C36" s="35"/>
      <c r="D36" s="35"/>
      <c r="E36" s="35"/>
      <c r="F36" s="36"/>
      <c r="G36" s="37"/>
      <c r="I36" s="36"/>
      <c r="J36" s="49"/>
      <c r="K36" s="40"/>
      <c r="L36" s="40"/>
      <c r="M36" s="50"/>
      <c r="N36" s="51"/>
      <c r="O36" s="4"/>
      <c r="T36" s="69"/>
      <c r="U36" s="70"/>
      <c r="V36" s="4"/>
      <c r="Y36" s="93"/>
      <c r="Z36" s="93"/>
      <c r="AA36" s="93"/>
      <c r="AB36" s="93"/>
      <c r="AC36" s="49"/>
      <c r="AD36" s="4"/>
      <c r="AE36" s="4"/>
      <c r="AH36" s="69"/>
      <c r="AI36" s="70"/>
      <c r="AJ36" s="49"/>
      <c r="AK36" s="4"/>
      <c r="AL36" s="4"/>
      <c r="AO36" s="69"/>
      <c r="AP36" s="70"/>
      <c r="AQ36" s="101"/>
      <c r="AR36" s="40"/>
      <c r="AW36" s="69"/>
      <c r="AX36" s="70"/>
    </row>
    <row r="37" spans="1:50" s="6" customFormat="1" ht="15" customHeight="1">
      <c r="A37" s="6">
        <v>0.75</v>
      </c>
      <c r="B37" s="349" t="s">
        <v>289</v>
      </c>
      <c r="C37" s="350"/>
      <c r="D37" s="350"/>
      <c r="E37" s="350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350"/>
      <c r="T37" s="350"/>
      <c r="U37" s="350"/>
      <c r="V37" s="350"/>
      <c r="W37" s="350"/>
      <c r="X37" s="350"/>
      <c r="Y37" s="350"/>
      <c r="Z37" s="350"/>
      <c r="AA37" s="350"/>
      <c r="AB37" s="350"/>
      <c r="AC37" s="350"/>
      <c r="AD37" s="350"/>
      <c r="AE37" s="350"/>
      <c r="AF37" s="350"/>
      <c r="AG37" s="350"/>
      <c r="AH37" s="350"/>
      <c r="AI37" s="350"/>
      <c r="AJ37" s="350"/>
      <c r="AK37" s="350"/>
      <c r="AL37" s="350"/>
      <c r="AM37" s="350"/>
      <c r="AN37" s="350"/>
      <c r="AO37" s="350"/>
      <c r="AP37" s="351"/>
      <c r="AQ37" s="101"/>
      <c r="AR37" s="40"/>
      <c r="AS37" s="5"/>
      <c r="AT37" s="5"/>
      <c r="AU37" s="5"/>
      <c r="AV37" s="5"/>
      <c r="AW37" s="69"/>
      <c r="AX37" s="70"/>
    </row>
    <row r="38" spans="1:50" s="4" customFormat="1" ht="3.75" customHeight="1">
      <c r="B38" s="35"/>
      <c r="C38" s="35"/>
      <c r="D38" s="35"/>
      <c r="E38" s="35"/>
      <c r="F38" s="36"/>
      <c r="G38" s="37"/>
      <c r="H38" s="35"/>
      <c r="I38" s="35"/>
      <c r="J38" s="35"/>
      <c r="K38" s="35"/>
      <c r="L38" s="35"/>
      <c r="M38" s="36"/>
      <c r="N38" s="37"/>
      <c r="O38" s="35"/>
      <c r="P38" s="35"/>
      <c r="Q38" s="35"/>
      <c r="R38" s="35"/>
      <c r="S38" s="35"/>
      <c r="T38" s="36"/>
      <c r="U38" s="37"/>
      <c r="V38" s="35"/>
      <c r="W38" s="35"/>
      <c r="X38" s="35"/>
      <c r="Y38" s="35"/>
      <c r="Z38" s="35"/>
      <c r="AA38" s="36"/>
      <c r="AB38" s="86"/>
      <c r="AC38" s="35"/>
      <c r="AH38" s="20"/>
      <c r="AI38" s="21"/>
      <c r="AJ38" s="35"/>
      <c r="AO38" s="20"/>
      <c r="AP38" s="21"/>
      <c r="AQ38" s="101"/>
      <c r="AR38" s="40"/>
      <c r="AS38" s="5"/>
      <c r="AT38" s="5"/>
      <c r="AU38" s="5"/>
      <c r="AV38" s="5"/>
      <c r="AW38" s="69"/>
      <c r="AX38" s="70"/>
    </row>
    <row r="39" spans="1:50" s="5" customFormat="1" ht="15" customHeight="1">
      <c r="A39" s="4"/>
      <c r="B39" s="338">
        <v>13</v>
      </c>
      <c r="C39" s="38" t="s">
        <v>237</v>
      </c>
      <c r="D39" s="39">
        <v>1</v>
      </c>
      <c r="E39" s="39" t="str">
        <f>E6</f>
        <v>SCOPETTA Saverio</v>
      </c>
      <c r="F39" s="24" t="s">
        <v>213</v>
      </c>
      <c r="G39" s="25">
        <v>4</v>
      </c>
      <c r="H39" s="40"/>
      <c r="I39" s="347">
        <v>17</v>
      </c>
      <c r="J39" s="38" t="s">
        <v>250</v>
      </c>
      <c r="K39" s="39">
        <v>9</v>
      </c>
      <c r="L39" s="39" t="str">
        <f>L7</f>
        <v>KIM MinJae (08)</v>
      </c>
      <c r="M39" s="24" t="s">
        <v>290</v>
      </c>
      <c r="N39" s="25">
        <v>1</v>
      </c>
      <c r="O39" s="40"/>
      <c r="P39"/>
      <c r="Q39"/>
      <c r="R39"/>
      <c r="S39"/>
      <c r="T39" s="74"/>
      <c r="U39" s="48"/>
      <c r="V39" s="40"/>
      <c r="W39"/>
      <c r="X39"/>
      <c r="Y39"/>
      <c r="Z39"/>
      <c r="AA39" s="74"/>
      <c r="AB39" s="94"/>
      <c r="AC39" s="40"/>
      <c r="AH39" s="69"/>
      <c r="AI39" s="70"/>
      <c r="AJ39" s="40"/>
      <c r="AO39" s="69"/>
      <c r="AP39" s="70"/>
      <c r="AQ39" s="101"/>
      <c r="AR39" s="40"/>
      <c r="AS39" s="15"/>
      <c r="AT39" s="15"/>
      <c r="AU39" s="15"/>
      <c r="AV39" s="15"/>
      <c r="AW39" s="16"/>
      <c r="AX39" s="17"/>
    </row>
    <row r="40" spans="1:50" s="5" customFormat="1" ht="15" customHeight="1">
      <c r="A40" s="4"/>
      <c r="B40" s="339"/>
      <c r="C40" s="41" t="s">
        <v>250</v>
      </c>
      <c r="D40" s="42">
        <v>2</v>
      </c>
      <c r="E40" s="42" t="str">
        <f>E8</f>
        <v>BILLARD Thibault</v>
      </c>
      <c r="F40" s="28" t="s">
        <v>291</v>
      </c>
      <c r="G40" s="29">
        <v>1</v>
      </c>
      <c r="H40" s="40"/>
      <c r="I40" s="339"/>
      <c r="J40" s="41" t="s">
        <v>214</v>
      </c>
      <c r="K40" s="42">
        <v>15</v>
      </c>
      <c r="L40" s="42" t="str">
        <f>E49</f>
        <v>PELLICHERO Maximilien</v>
      </c>
      <c r="M40" s="28" t="s">
        <v>213</v>
      </c>
      <c r="N40" s="29">
        <v>4</v>
      </c>
      <c r="O40" s="40"/>
      <c r="P40"/>
      <c r="Q40"/>
      <c r="R40"/>
      <c r="S40"/>
      <c r="T40" s="74"/>
      <c r="U40" s="48"/>
      <c r="V40" s="40"/>
      <c r="W40"/>
      <c r="X40"/>
      <c r="Y40"/>
      <c r="Z40"/>
      <c r="AA40" s="74"/>
      <c r="AB40" s="94"/>
      <c r="AC40" s="40"/>
      <c r="AH40" s="69"/>
      <c r="AI40" s="70"/>
      <c r="AJ40" s="40"/>
      <c r="AO40" s="69"/>
      <c r="AP40" s="70"/>
      <c r="AQ40" s="102"/>
      <c r="AR40" s="15"/>
      <c r="AS40" s="15"/>
      <c r="AT40" s="15"/>
      <c r="AU40" s="15"/>
      <c r="AV40" s="15"/>
      <c r="AW40" s="16"/>
      <c r="AX40" s="17"/>
    </row>
    <row r="41" spans="1:50" s="5" customFormat="1" ht="15" customHeight="1">
      <c r="A41" s="4"/>
      <c r="B41" s="339"/>
      <c r="C41" s="41" t="s">
        <v>250</v>
      </c>
      <c r="D41" s="42">
        <v>3</v>
      </c>
      <c r="E41" s="42" t="str">
        <f>E12</f>
        <v>ALBORGHETTI Mathias</v>
      </c>
      <c r="F41" s="28" t="s">
        <v>292</v>
      </c>
      <c r="G41" s="29">
        <v>2</v>
      </c>
      <c r="H41" s="40"/>
      <c r="I41" s="339"/>
      <c r="J41" s="41" t="s">
        <v>210</v>
      </c>
      <c r="K41" s="42">
        <v>16</v>
      </c>
      <c r="L41" s="42" t="str">
        <f>E53</f>
        <v>VAN DER ELST Victor</v>
      </c>
      <c r="M41" s="28" t="s">
        <v>293</v>
      </c>
      <c r="N41" s="29">
        <v>3</v>
      </c>
      <c r="O41" s="40"/>
      <c r="P41"/>
      <c r="Q41"/>
      <c r="R41"/>
      <c r="S41"/>
      <c r="T41" s="74"/>
      <c r="U41" s="48"/>
      <c r="V41" s="40"/>
      <c r="W41"/>
      <c r="X41"/>
      <c r="Y41"/>
      <c r="Z41"/>
      <c r="AA41" s="74"/>
      <c r="AB41" s="94"/>
      <c r="AC41" s="40"/>
      <c r="AH41" s="69"/>
      <c r="AI41" s="70"/>
      <c r="AJ41" s="40"/>
      <c r="AO41" s="69"/>
      <c r="AP41" s="70"/>
      <c r="AQ41" s="102"/>
      <c r="AR41" s="15"/>
      <c r="AS41" s="15"/>
      <c r="AT41" s="15"/>
      <c r="AU41" s="15"/>
      <c r="AV41" s="15"/>
      <c r="AW41" s="16"/>
      <c r="AX41" s="17"/>
    </row>
    <row r="42" spans="1:50" s="5" customFormat="1" ht="15" customHeight="1">
      <c r="A42" s="4"/>
      <c r="B42" s="339"/>
      <c r="C42" s="43" t="s">
        <v>237</v>
      </c>
      <c r="D42" s="44">
        <v>4</v>
      </c>
      <c r="E42" s="44" t="str">
        <f>E16</f>
        <v>VALTIER Arthur</v>
      </c>
      <c r="F42" s="32" t="s">
        <v>294</v>
      </c>
      <c r="G42" s="33">
        <v>3</v>
      </c>
      <c r="H42" s="40"/>
      <c r="I42" s="339"/>
      <c r="J42" s="43" t="s">
        <v>237</v>
      </c>
      <c r="K42" s="44">
        <v>10</v>
      </c>
      <c r="L42" s="44" t="str">
        <f>L15</f>
        <v>RIZZO Luisa</v>
      </c>
      <c r="M42" s="32" t="s">
        <v>295</v>
      </c>
      <c r="N42" s="33">
        <v>2</v>
      </c>
      <c r="O42" s="40"/>
      <c r="P42"/>
      <c r="Q42"/>
      <c r="R42"/>
      <c r="S42"/>
      <c r="T42" s="74"/>
      <c r="U42" s="48"/>
      <c r="V42" s="40"/>
      <c r="W42"/>
      <c r="X42"/>
      <c r="Y42"/>
      <c r="Z42"/>
      <c r="AA42" s="74"/>
      <c r="AB42" s="94"/>
      <c r="AC42" s="40"/>
      <c r="AH42" s="69"/>
      <c r="AI42" s="70"/>
      <c r="AJ42" s="40"/>
      <c r="AO42" s="69"/>
      <c r="AP42" s="70"/>
      <c r="AQ42" s="102"/>
      <c r="AR42" s="15"/>
      <c r="AS42" s="15"/>
      <c r="AT42" s="15"/>
      <c r="AU42" s="15"/>
      <c r="AV42" s="15"/>
      <c r="AW42" s="16"/>
      <c r="AX42" s="17"/>
    </row>
    <row r="43" spans="1:50" s="5" customFormat="1" ht="15" customHeight="1">
      <c r="A43" s="4"/>
      <c r="B43" s="340">
        <v>14</v>
      </c>
      <c r="C43" s="38" t="s">
        <v>237</v>
      </c>
      <c r="D43" s="39">
        <v>5</v>
      </c>
      <c r="E43" s="39" t="str">
        <f>E22</f>
        <v>YAP SHIH KAI Andrew Keean</v>
      </c>
      <c r="F43" s="24" t="s">
        <v>296</v>
      </c>
      <c r="G43" s="25">
        <v>1</v>
      </c>
      <c r="H43" s="40"/>
      <c r="I43" s="348">
        <v>18</v>
      </c>
      <c r="J43" s="38" t="s">
        <v>250</v>
      </c>
      <c r="K43" s="39">
        <v>11</v>
      </c>
      <c r="L43" s="39" t="str">
        <f>L25</f>
        <v>POLI Arthur</v>
      </c>
      <c r="M43" s="24" t="s">
        <v>297</v>
      </c>
      <c r="N43" s="25">
        <v>2</v>
      </c>
      <c r="O43" s="40"/>
      <c r="P43" s="348">
        <v>21</v>
      </c>
      <c r="Q43" s="38" t="s">
        <v>214</v>
      </c>
      <c r="R43" s="39">
        <v>19</v>
      </c>
      <c r="S43" s="39" t="str">
        <f>L48</f>
        <v>MORACE Carlo Alberto</v>
      </c>
      <c r="T43" s="24" t="s">
        <v>298</v>
      </c>
      <c r="U43" s="25">
        <v>4</v>
      </c>
      <c r="V43" s="40"/>
      <c r="W43" s="348">
        <v>25</v>
      </c>
      <c r="X43" s="38" t="s">
        <v>250</v>
      </c>
      <c r="Y43" s="39">
        <v>23</v>
      </c>
      <c r="Z43" s="39" t="str">
        <f>Z13</f>
        <v>MASALSKIS Jurijs</v>
      </c>
      <c r="AA43" s="24" t="s">
        <v>299</v>
      </c>
      <c r="AB43" s="25">
        <v>3</v>
      </c>
      <c r="AC43" s="40"/>
      <c r="AH43" s="69"/>
      <c r="AI43" s="70"/>
      <c r="AJ43" s="40"/>
      <c r="AO43" s="69"/>
      <c r="AP43" s="70"/>
      <c r="AQ43" s="102"/>
      <c r="AR43" s="15"/>
      <c r="AS43" s="15"/>
      <c r="AT43" s="15"/>
      <c r="AU43" s="15"/>
      <c r="AV43" s="15"/>
      <c r="AW43" s="16"/>
      <c r="AX43" s="17"/>
    </row>
    <row r="44" spans="1:50" s="5" customFormat="1" ht="15" customHeight="1">
      <c r="A44" s="4"/>
      <c r="B44" s="341"/>
      <c r="C44" s="41" t="s">
        <v>250</v>
      </c>
      <c r="D44" s="42">
        <v>6</v>
      </c>
      <c r="E44" s="42" t="str">
        <f>E26</f>
        <v>MISEVICS Elmars</v>
      </c>
      <c r="F44" s="28" t="s">
        <v>213</v>
      </c>
      <c r="G44" s="29">
        <v>4</v>
      </c>
      <c r="H44" s="40"/>
      <c r="I44" s="341"/>
      <c r="J44" s="41" t="s">
        <v>214</v>
      </c>
      <c r="K44" s="42">
        <v>13</v>
      </c>
      <c r="L44" s="42" t="str">
        <f>E41</f>
        <v>ALBORGHETTI Mathias</v>
      </c>
      <c r="M44" s="28" t="s">
        <v>213</v>
      </c>
      <c r="N44" s="29">
        <v>4</v>
      </c>
      <c r="O44" s="40"/>
      <c r="P44" s="341"/>
      <c r="Q44" s="41" t="s">
        <v>210</v>
      </c>
      <c r="R44" s="42">
        <v>17</v>
      </c>
      <c r="S44" s="42" t="str">
        <f>L39</f>
        <v>KIM MinJae (08)</v>
      </c>
      <c r="T44" s="28" t="s">
        <v>300</v>
      </c>
      <c r="U44" s="29">
        <v>1</v>
      </c>
      <c r="V44" s="40"/>
      <c r="W44" s="341"/>
      <c r="X44" s="41" t="s">
        <v>210</v>
      </c>
      <c r="Y44" s="42">
        <v>21</v>
      </c>
      <c r="Z44" s="42" t="str">
        <f>S44</f>
        <v>KIM MinJae (08)</v>
      </c>
      <c r="AA44" s="28" t="s">
        <v>301</v>
      </c>
      <c r="AB44" s="29">
        <v>1</v>
      </c>
      <c r="AC44" s="40"/>
      <c r="AH44" s="69"/>
      <c r="AI44" s="70"/>
      <c r="AJ44" s="40"/>
      <c r="AO44" s="69"/>
      <c r="AP44" s="70"/>
      <c r="AQ44" s="103"/>
      <c r="AR44" s="13"/>
      <c r="AS44" s="15"/>
      <c r="AT44" s="15"/>
      <c r="AU44" s="15"/>
      <c r="AV44" s="15"/>
      <c r="AW44" s="16"/>
      <c r="AX44" s="17"/>
    </row>
    <row r="45" spans="1:50" s="5" customFormat="1" ht="15" customHeight="1">
      <c r="A45" s="4"/>
      <c r="B45" s="341"/>
      <c r="C45" s="41" t="s">
        <v>250</v>
      </c>
      <c r="D45" s="42">
        <v>7</v>
      </c>
      <c r="E45" s="42" t="str">
        <f>E28</f>
        <v>KARKLINS Reinis</v>
      </c>
      <c r="F45" s="28" t="s">
        <v>213</v>
      </c>
      <c r="G45" s="29">
        <v>3</v>
      </c>
      <c r="H45" s="40"/>
      <c r="I45" s="341"/>
      <c r="J45" s="41" t="s">
        <v>210</v>
      </c>
      <c r="K45" s="42">
        <v>14</v>
      </c>
      <c r="L45" s="42" t="str">
        <f>E43</f>
        <v>YAP SHIH KAI Andrew Keean</v>
      </c>
      <c r="M45" s="28" t="s">
        <v>302</v>
      </c>
      <c r="N45" s="29">
        <v>3</v>
      </c>
      <c r="O45" s="40"/>
      <c r="P45" s="341"/>
      <c r="Q45" s="41" t="s">
        <v>210</v>
      </c>
      <c r="R45" s="42">
        <v>18</v>
      </c>
      <c r="S45" s="42" t="str">
        <f>L46</f>
        <v>UM JeongWoong</v>
      </c>
      <c r="T45" s="28" t="s">
        <v>213</v>
      </c>
      <c r="U45" s="29">
        <v>3</v>
      </c>
      <c r="V45" s="40"/>
      <c r="W45" s="341"/>
      <c r="X45" s="41" t="s">
        <v>214</v>
      </c>
      <c r="Y45" s="42">
        <v>22</v>
      </c>
      <c r="Z45" s="42" t="str">
        <f>S47</f>
        <v>RIZZO Luisa</v>
      </c>
      <c r="AA45" s="28" t="s">
        <v>303</v>
      </c>
      <c r="AB45" s="29">
        <v>4</v>
      </c>
      <c r="AC45" s="40"/>
      <c r="AD45" s="359">
        <v>27</v>
      </c>
      <c r="AE45" s="38" t="s">
        <v>214</v>
      </c>
      <c r="AF45" s="39">
        <v>25</v>
      </c>
      <c r="AG45" s="39" t="str">
        <f>Z46</f>
        <v>ROUSSEAU Kilian</v>
      </c>
      <c r="AH45" s="24" t="s">
        <v>304</v>
      </c>
      <c r="AI45" s="25">
        <v>2</v>
      </c>
      <c r="AJ45" s="40"/>
      <c r="AK45" s="359">
        <v>29</v>
      </c>
      <c r="AL45" s="38" t="s">
        <v>250</v>
      </c>
      <c r="AM45" s="39">
        <v>28</v>
      </c>
      <c r="AN45" s="39" t="str">
        <f>AN19</f>
        <v>PETERSONS Tomass</v>
      </c>
      <c r="AO45" s="24" t="s">
        <v>305</v>
      </c>
      <c r="AP45" s="25">
        <v>3</v>
      </c>
      <c r="AQ45" s="103"/>
      <c r="AR45" s="13"/>
      <c r="AS45" s="15"/>
      <c r="AT45" s="15"/>
      <c r="AU45" s="15"/>
      <c r="AV45" s="15"/>
      <c r="AW45" s="16"/>
      <c r="AX45" s="17"/>
    </row>
    <row r="46" spans="1:50" s="5" customFormat="1" ht="15" customHeight="1">
      <c r="A46" s="4"/>
      <c r="B46" s="342"/>
      <c r="C46" s="43" t="s">
        <v>237</v>
      </c>
      <c r="D46" s="44">
        <v>8</v>
      </c>
      <c r="E46" s="44" t="str">
        <f>E32</f>
        <v>JEMELJANOVS Aleksandrs</v>
      </c>
      <c r="F46" s="32" t="s">
        <v>306</v>
      </c>
      <c r="G46" s="33">
        <v>2</v>
      </c>
      <c r="H46" s="45"/>
      <c r="I46" s="342"/>
      <c r="J46" s="43" t="s">
        <v>237</v>
      </c>
      <c r="K46" s="44">
        <v>12</v>
      </c>
      <c r="L46" s="44" t="str">
        <f>L33</f>
        <v>UM JeongWoong</v>
      </c>
      <c r="M46" s="32" t="s">
        <v>307</v>
      </c>
      <c r="N46" s="33">
        <v>1</v>
      </c>
      <c r="O46" s="45"/>
      <c r="P46" s="342"/>
      <c r="Q46" s="43" t="s">
        <v>214</v>
      </c>
      <c r="R46" s="44">
        <v>20</v>
      </c>
      <c r="S46" s="44" t="str">
        <f>L51</f>
        <v>PENG Longxin</v>
      </c>
      <c r="T46" s="32" t="s">
        <v>308</v>
      </c>
      <c r="U46" s="33">
        <v>2</v>
      </c>
      <c r="V46" s="82"/>
      <c r="W46" s="342"/>
      <c r="X46" s="43" t="s">
        <v>237</v>
      </c>
      <c r="Y46" s="44">
        <v>24</v>
      </c>
      <c r="Z46" s="44" t="str">
        <f>Z28</f>
        <v>ROUSSEAU Kilian</v>
      </c>
      <c r="AA46" s="32" t="s">
        <v>309</v>
      </c>
      <c r="AB46" s="33">
        <v>2</v>
      </c>
      <c r="AC46" s="82"/>
      <c r="AD46" s="360"/>
      <c r="AE46" s="41" t="s">
        <v>210</v>
      </c>
      <c r="AF46" s="42">
        <v>25</v>
      </c>
      <c r="AG46" s="42" t="str">
        <f>Z44</f>
        <v>KIM MinJae (08)</v>
      </c>
      <c r="AH46" s="28" t="s">
        <v>310</v>
      </c>
      <c r="AI46" s="29">
        <v>1</v>
      </c>
      <c r="AJ46" s="96"/>
      <c r="AK46" s="360"/>
      <c r="AL46" s="41" t="s">
        <v>210</v>
      </c>
      <c r="AM46" s="42">
        <v>27</v>
      </c>
      <c r="AN46" s="42" t="str">
        <f>AG46</f>
        <v>KIM MinJae (08)</v>
      </c>
      <c r="AO46" s="28" t="s">
        <v>311</v>
      </c>
      <c r="AP46" s="29">
        <v>1</v>
      </c>
      <c r="AQ46" s="104"/>
      <c r="AR46" s="13"/>
      <c r="AS46" s="15"/>
      <c r="AT46" s="15"/>
      <c r="AU46" s="15"/>
      <c r="AV46" s="15"/>
      <c r="AW46" s="16"/>
      <c r="AX46" s="17"/>
    </row>
    <row r="47" spans="1:50" ht="15" customHeight="1">
      <c r="B47" s="338">
        <v>15</v>
      </c>
      <c r="C47" s="38" t="s">
        <v>237</v>
      </c>
      <c r="D47" s="39">
        <v>2</v>
      </c>
      <c r="E47" s="39" t="str">
        <f>E11</f>
        <v>PEEK Johannes Benjamin</v>
      </c>
      <c r="F47" s="24" t="s">
        <v>213</v>
      </c>
      <c r="G47" s="25">
        <v>1</v>
      </c>
      <c r="H47" s="13"/>
      <c r="I47" s="347">
        <v>19</v>
      </c>
      <c r="J47" s="38" t="s">
        <v>250</v>
      </c>
      <c r="K47" s="39">
        <v>10</v>
      </c>
      <c r="L47" s="39" t="str">
        <f>L14</f>
        <v>COUAILLES Dorian</v>
      </c>
      <c r="M47" s="24" t="s">
        <v>312</v>
      </c>
      <c r="N47" s="25">
        <v>1</v>
      </c>
      <c r="O47" s="13"/>
      <c r="P47" s="348">
        <v>22</v>
      </c>
      <c r="Q47" s="38" t="s">
        <v>214</v>
      </c>
      <c r="R47" s="39">
        <v>17</v>
      </c>
      <c r="S47" s="39" t="str">
        <f>L42</f>
        <v>RIZZO Luisa</v>
      </c>
      <c r="T47" s="24" t="s">
        <v>313</v>
      </c>
      <c r="U47" s="25">
        <v>2</v>
      </c>
      <c r="V47" s="13"/>
      <c r="W47" s="348">
        <v>26</v>
      </c>
      <c r="X47" s="38" t="s">
        <v>250</v>
      </c>
      <c r="Y47" s="39">
        <v>24</v>
      </c>
      <c r="Z47" s="39" t="str">
        <f>Z29</f>
        <v>SCHRÖDER Arvin</v>
      </c>
      <c r="AA47" s="24" t="s">
        <v>314</v>
      </c>
      <c r="AB47" s="25">
        <v>2</v>
      </c>
      <c r="AC47" s="13"/>
      <c r="AD47" s="360"/>
      <c r="AE47" s="41" t="s">
        <v>210</v>
      </c>
      <c r="AF47" s="42">
        <v>26</v>
      </c>
      <c r="AG47" s="42" t="str">
        <f>Z49</f>
        <v>PENG Longxin</v>
      </c>
      <c r="AH47" s="28" t="s">
        <v>213</v>
      </c>
      <c r="AI47" s="29">
        <v>4</v>
      </c>
      <c r="AJ47" s="13"/>
      <c r="AK47" s="360"/>
      <c r="AL47" s="41" t="s">
        <v>214</v>
      </c>
      <c r="AM47" s="42">
        <v>27</v>
      </c>
      <c r="AN47" s="42" t="str">
        <f>AG45</f>
        <v>ROUSSEAU Kilian</v>
      </c>
      <c r="AO47" s="28" t="s">
        <v>315</v>
      </c>
      <c r="AP47" s="29">
        <v>2</v>
      </c>
      <c r="AQ47" s="13"/>
      <c r="AR47" s="13"/>
      <c r="AS47"/>
      <c r="AT47"/>
      <c r="AU47"/>
      <c r="AV47"/>
      <c r="AW47" s="74"/>
      <c r="AX47" s="48"/>
    </row>
    <row r="48" spans="1:50" ht="15" customHeight="1">
      <c r="B48" s="339"/>
      <c r="C48" s="41" t="s">
        <v>250</v>
      </c>
      <c r="D48" s="42">
        <v>1</v>
      </c>
      <c r="E48" s="42" t="str">
        <f>E4</f>
        <v>BONAZZI Alexis</v>
      </c>
      <c r="F48" s="28" t="s">
        <v>213</v>
      </c>
      <c r="G48" s="29">
        <v>3</v>
      </c>
      <c r="H48" s="13"/>
      <c r="I48" s="339"/>
      <c r="J48" s="41" t="s">
        <v>214</v>
      </c>
      <c r="K48" s="42">
        <v>16</v>
      </c>
      <c r="L48" s="42" t="str">
        <f>E52</f>
        <v>MORACE Carlo Alberto</v>
      </c>
      <c r="M48" s="28" t="s">
        <v>316</v>
      </c>
      <c r="N48" s="29">
        <v>2</v>
      </c>
      <c r="O48" s="13"/>
      <c r="P48" s="341"/>
      <c r="Q48" s="41" t="s">
        <v>210</v>
      </c>
      <c r="R48" s="42">
        <v>19</v>
      </c>
      <c r="S48" s="42" t="str">
        <f>L47</f>
        <v>COUAILLES Dorian</v>
      </c>
      <c r="T48" s="28" t="s">
        <v>317</v>
      </c>
      <c r="U48" s="29">
        <v>3</v>
      </c>
      <c r="V48" s="13"/>
      <c r="W48" s="341"/>
      <c r="X48" s="41" t="s">
        <v>210</v>
      </c>
      <c r="Y48" s="42">
        <v>22</v>
      </c>
      <c r="Z48" s="42" t="str">
        <f>S50</f>
        <v>POLI Arthur</v>
      </c>
      <c r="AA48" s="28" t="s">
        <v>213</v>
      </c>
      <c r="AB48" s="29">
        <v>4</v>
      </c>
      <c r="AC48" s="13"/>
      <c r="AD48" s="361"/>
      <c r="AE48" s="43" t="s">
        <v>214</v>
      </c>
      <c r="AF48" s="44">
        <v>26</v>
      </c>
      <c r="AG48" s="44" t="str">
        <f>Z47</f>
        <v>SCHRÖDER Arvin</v>
      </c>
      <c r="AH48" s="32" t="s">
        <v>318</v>
      </c>
      <c r="AI48" s="33">
        <v>3</v>
      </c>
      <c r="AJ48" s="13"/>
      <c r="AK48" s="361"/>
      <c r="AL48" s="43" t="s">
        <v>237</v>
      </c>
      <c r="AM48" s="44">
        <v>28</v>
      </c>
      <c r="AN48" s="44" t="str">
        <f>AN18</f>
        <v>BAILLEAU Guilaume</v>
      </c>
      <c r="AO48" s="32" t="s">
        <v>213</v>
      </c>
      <c r="AP48" s="33">
        <v>4</v>
      </c>
      <c r="AQ48"/>
      <c r="AR48"/>
      <c r="AS48" s="5"/>
      <c r="AT48" s="5"/>
      <c r="AU48" s="5"/>
      <c r="AV48" s="5"/>
      <c r="AW48" s="69"/>
      <c r="AX48" s="70"/>
    </row>
    <row r="49" spans="2:50" ht="15" customHeight="1">
      <c r="B49" s="339"/>
      <c r="C49" s="41" t="s">
        <v>250</v>
      </c>
      <c r="D49" s="42">
        <v>4</v>
      </c>
      <c r="E49" s="42" t="str">
        <f>E18</f>
        <v>PELLICHERO Maximilien</v>
      </c>
      <c r="F49" s="28" t="s">
        <v>213</v>
      </c>
      <c r="G49" s="29">
        <v>2</v>
      </c>
      <c r="H49" s="13"/>
      <c r="I49" s="339"/>
      <c r="J49" s="41" t="s">
        <v>210</v>
      </c>
      <c r="K49" s="42">
        <v>15</v>
      </c>
      <c r="L49" s="42" t="str">
        <f>E47</f>
        <v>PEEK Johannes Benjamin</v>
      </c>
      <c r="M49" s="28" t="s">
        <v>213</v>
      </c>
      <c r="N49" s="29">
        <v>3</v>
      </c>
      <c r="O49" s="13"/>
      <c r="P49" s="341"/>
      <c r="Q49" s="41" t="s">
        <v>210</v>
      </c>
      <c r="R49" s="42">
        <v>20</v>
      </c>
      <c r="S49" s="42" t="str">
        <f>L52</f>
        <v>JEMELJANOVS Aleksandrs</v>
      </c>
      <c r="T49" s="28" t="s">
        <v>319</v>
      </c>
      <c r="U49" s="29">
        <v>4</v>
      </c>
      <c r="V49" s="13"/>
      <c r="W49" s="341"/>
      <c r="X49" s="41" t="s">
        <v>214</v>
      </c>
      <c r="Y49" s="42">
        <v>21</v>
      </c>
      <c r="Z49" s="42" t="str">
        <f>S46</f>
        <v>PENG Longxin</v>
      </c>
      <c r="AA49" s="28" t="s">
        <v>320</v>
      </c>
      <c r="AB49" s="29">
        <v>1</v>
      </c>
      <c r="AC49" s="13"/>
      <c r="AJ49" s="13"/>
      <c r="AQ49" s="40"/>
      <c r="AR49" s="40"/>
      <c r="AS49" s="5"/>
      <c r="AT49" s="5"/>
      <c r="AU49" s="5"/>
      <c r="AV49" s="5"/>
      <c r="AW49" s="69"/>
      <c r="AX49" s="70"/>
    </row>
    <row r="50" spans="2:50" ht="15" customHeight="1">
      <c r="B50" s="339"/>
      <c r="C50" s="43" t="s">
        <v>237</v>
      </c>
      <c r="D50" s="44">
        <v>3</v>
      </c>
      <c r="E50" s="44" t="str">
        <f>E13</f>
        <v>VAN BUGGENHOUT Bjarne</v>
      </c>
      <c r="F50" s="32" t="s">
        <v>213</v>
      </c>
      <c r="G50" s="33">
        <v>4</v>
      </c>
      <c r="H50" s="13"/>
      <c r="I50" s="339"/>
      <c r="J50" s="43" t="s">
        <v>237</v>
      </c>
      <c r="K50" s="44">
        <v>9</v>
      </c>
      <c r="L50" s="44" t="str">
        <f>L8</f>
        <v>SHTEREV Dimo</v>
      </c>
      <c r="M50" s="32" t="s">
        <v>213</v>
      </c>
      <c r="N50" s="33">
        <v>4</v>
      </c>
      <c r="O50" s="13"/>
      <c r="P50" s="354"/>
      <c r="Q50" s="43" t="s">
        <v>214</v>
      </c>
      <c r="R50" s="44">
        <v>18</v>
      </c>
      <c r="S50" s="44" t="str">
        <f>L43</f>
        <v>POLI Arthur</v>
      </c>
      <c r="T50" s="32" t="s">
        <v>321</v>
      </c>
      <c r="U50" s="33">
        <v>1</v>
      </c>
      <c r="V50" s="13"/>
      <c r="W50" s="354"/>
      <c r="X50" s="43" t="s">
        <v>237</v>
      </c>
      <c r="Y50" s="44">
        <v>23</v>
      </c>
      <c r="Z50" s="44" t="str">
        <f>Z11</f>
        <v>BEAUDOUIN Lucas</v>
      </c>
      <c r="AA50" s="32" t="s">
        <v>213</v>
      </c>
      <c r="AB50" s="33">
        <v>3</v>
      </c>
      <c r="AC50" s="13"/>
      <c r="AJ50" s="13"/>
      <c r="AQ50" s="40"/>
      <c r="AR50" s="40"/>
      <c r="AS50" s="5"/>
      <c r="AT50" s="5"/>
      <c r="AU50" s="5"/>
      <c r="AV50" s="5"/>
      <c r="AW50" s="69"/>
      <c r="AX50" s="70"/>
    </row>
    <row r="51" spans="2:50" ht="15.75">
      <c r="B51" s="338">
        <v>16</v>
      </c>
      <c r="C51" s="38" t="s">
        <v>237</v>
      </c>
      <c r="D51" s="39">
        <v>6</v>
      </c>
      <c r="E51" s="39" t="str">
        <f>E24</f>
        <v>WISSMANN Cédric</v>
      </c>
      <c r="F51" s="24" t="s">
        <v>213</v>
      </c>
      <c r="G51" s="25">
        <v>3</v>
      </c>
      <c r="H51" s="13"/>
      <c r="I51" s="347">
        <v>20</v>
      </c>
      <c r="J51" s="38" t="s">
        <v>250</v>
      </c>
      <c r="K51" s="39">
        <v>12</v>
      </c>
      <c r="L51" s="39" t="str">
        <f>L31</f>
        <v>PENG Longxin</v>
      </c>
      <c r="M51" s="24" t="s">
        <v>213</v>
      </c>
      <c r="N51" s="25">
        <v>2</v>
      </c>
      <c r="O51" s="13"/>
      <c r="P51"/>
      <c r="Q51"/>
      <c r="R51"/>
      <c r="S51"/>
      <c r="T51" s="74"/>
      <c r="U51" s="48"/>
      <c r="V51" s="13"/>
      <c r="W51"/>
      <c r="X51"/>
      <c r="Y51"/>
      <c r="Z51"/>
      <c r="AA51" s="74"/>
      <c r="AB51" s="94"/>
      <c r="AC51" s="13"/>
      <c r="AJ51" s="13"/>
      <c r="AQ51" s="40"/>
      <c r="AR51" s="40"/>
      <c r="AS51" s="5"/>
      <c r="AT51" s="5"/>
      <c r="AU51" s="5"/>
      <c r="AV51" s="5"/>
      <c r="AW51" s="69"/>
      <c r="AX51" s="70"/>
    </row>
    <row r="52" spans="2:50" ht="15.75">
      <c r="B52" s="339"/>
      <c r="C52" s="41" t="s">
        <v>250</v>
      </c>
      <c r="D52" s="42">
        <v>5</v>
      </c>
      <c r="E52" s="42" t="str">
        <f>E23</f>
        <v>MORACE Carlo Alberto</v>
      </c>
      <c r="F52" s="28" t="s">
        <v>322</v>
      </c>
      <c r="G52" s="29">
        <v>2</v>
      </c>
      <c r="H52" s="13"/>
      <c r="I52" s="339"/>
      <c r="J52" s="41" t="s">
        <v>214</v>
      </c>
      <c r="K52" s="42">
        <v>14</v>
      </c>
      <c r="L52" s="42" t="str">
        <f>E46</f>
        <v>JEMELJANOVS Aleksandrs</v>
      </c>
      <c r="M52" s="28" t="s">
        <v>323</v>
      </c>
      <c r="N52" s="29">
        <v>1</v>
      </c>
      <c r="O52" s="13"/>
      <c r="P52"/>
      <c r="Q52"/>
      <c r="R52"/>
      <c r="S52"/>
      <c r="T52" s="74"/>
      <c r="U52" s="48"/>
      <c r="V52" s="13"/>
      <c r="W52" s="12"/>
      <c r="X52"/>
      <c r="Y52"/>
      <c r="Z52"/>
      <c r="AA52" s="74"/>
      <c r="AB52" s="94"/>
      <c r="AC52" s="13"/>
      <c r="AJ52" s="13"/>
      <c r="AQ52" s="40"/>
      <c r="AR52" s="40"/>
      <c r="AS52" s="5"/>
      <c r="AT52" s="5"/>
      <c r="AU52" s="5"/>
      <c r="AV52" s="5"/>
      <c r="AW52" s="69"/>
      <c r="AX52" s="70"/>
    </row>
    <row r="53" spans="2:50" ht="15.75">
      <c r="B53" s="339"/>
      <c r="C53" s="41" t="s">
        <v>250</v>
      </c>
      <c r="D53" s="42">
        <v>8</v>
      </c>
      <c r="E53" s="42" t="str">
        <f>E34</f>
        <v>VAN DER ELST Victor</v>
      </c>
      <c r="F53" s="28" t="s">
        <v>324</v>
      </c>
      <c r="G53" s="29">
        <v>1</v>
      </c>
      <c r="H53" s="13"/>
      <c r="I53" s="339"/>
      <c r="J53" s="41" t="s">
        <v>210</v>
      </c>
      <c r="K53" s="42">
        <v>13</v>
      </c>
      <c r="L53" s="42" t="str">
        <f>E40</f>
        <v>BILLARD Thibault</v>
      </c>
      <c r="M53" s="28" t="s">
        <v>213</v>
      </c>
      <c r="N53" s="29">
        <v>3</v>
      </c>
      <c r="O53" s="13"/>
      <c r="P53"/>
      <c r="Q53"/>
      <c r="R53"/>
      <c r="S53"/>
      <c r="T53" s="74"/>
      <c r="U53" s="48"/>
      <c r="V53" s="13"/>
      <c r="W53" s="83"/>
      <c r="X53"/>
      <c r="Y53"/>
      <c r="Z53"/>
      <c r="AA53" s="74"/>
      <c r="AB53" s="94"/>
      <c r="AC53" s="13"/>
      <c r="AJ53" s="13"/>
      <c r="AQ53" s="40"/>
      <c r="AR53" s="40"/>
      <c r="AS53" s="5"/>
      <c r="AT53" s="5"/>
      <c r="AU53" s="5"/>
      <c r="AV53" s="5"/>
      <c r="AW53" s="69"/>
      <c r="AX53" s="70"/>
    </row>
    <row r="54" spans="2:50" ht="15.75">
      <c r="B54" s="343"/>
      <c r="C54" s="43" t="s">
        <v>237</v>
      </c>
      <c r="D54" s="44">
        <v>7</v>
      </c>
      <c r="E54" s="44" t="str">
        <f>E31</f>
        <v>SCIAMANNA Filippo</v>
      </c>
      <c r="F54" s="32" t="s">
        <v>213</v>
      </c>
      <c r="G54" s="33">
        <v>4</v>
      </c>
      <c r="H54" s="13"/>
      <c r="I54" s="343"/>
      <c r="J54" s="43" t="s">
        <v>237</v>
      </c>
      <c r="K54" s="44">
        <v>11</v>
      </c>
      <c r="L54" s="44" t="str">
        <f>L22</f>
        <v>LIEPA Peteris</v>
      </c>
      <c r="M54" s="32" t="s">
        <v>213</v>
      </c>
      <c r="N54" s="33">
        <v>4</v>
      </c>
      <c r="O54" s="13"/>
      <c r="P54"/>
      <c r="Q54"/>
      <c r="R54"/>
      <c r="S54"/>
      <c r="T54" s="74"/>
      <c r="U54" s="48"/>
      <c r="V54" s="13"/>
      <c r="W54" s="83"/>
      <c r="X54" s="49"/>
      <c r="Y54" s="40"/>
      <c r="Z54" s="40"/>
      <c r="AA54" s="50"/>
      <c r="AB54" s="95"/>
      <c r="AC54" s="13"/>
      <c r="AJ54" s="13"/>
      <c r="AQ54" s="40"/>
      <c r="AR54" s="40"/>
      <c r="AS54" s="5"/>
      <c r="AT54" s="5"/>
      <c r="AU54" s="5"/>
      <c r="AV54" s="5"/>
      <c r="AW54" s="69"/>
      <c r="AX54" s="70"/>
    </row>
    <row r="55" spans="2:50" customFormat="1" ht="4.5" customHeight="1">
      <c r="B55" s="46"/>
      <c r="C55" s="47"/>
      <c r="D55" s="47"/>
      <c r="E55" s="47"/>
      <c r="F55" s="47"/>
      <c r="G55" s="48"/>
      <c r="I55" s="12"/>
      <c r="M55" s="74"/>
      <c r="N55" s="48"/>
      <c r="P55" s="12"/>
      <c r="T55" s="74"/>
      <c r="U55" s="48"/>
      <c r="W55" s="83"/>
      <c r="AA55" s="74"/>
      <c r="AB55" s="94"/>
      <c r="AD55" s="12"/>
      <c r="AH55" s="74"/>
      <c r="AI55" s="48"/>
      <c r="AK55" s="12"/>
      <c r="AO55" s="74"/>
      <c r="AP55" s="48"/>
      <c r="AQ55" s="40"/>
      <c r="AR55" s="40"/>
      <c r="AS55" s="5"/>
      <c r="AT55" s="5"/>
      <c r="AU55" s="5"/>
      <c r="AV55" s="5"/>
      <c r="AW55" s="69"/>
      <c r="AX55" s="70"/>
    </row>
  </sheetData>
  <mergeCells count="40">
    <mergeCell ref="AD45:AD48"/>
    <mergeCell ref="AK18:AK21"/>
    <mergeCell ref="AK45:AK48"/>
    <mergeCell ref="AS18:AS21"/>
    <mergeCell ref="AS23:AS26"/>
    <mergeCell ref="AS28:AS31"/>
    <mergeCell ref="P43:P46"/>
    <mergeCell ref="P47:P50"/>
    <mergeCell ref="W10:W13"/>
    <mergeCell ref="W26:W29"/>
    <mergeCell ref="W43:W46"/>
    <mergeCell ref="W47:W50"/>
    <mergeCell ref="P28:P35"/>
    <mergeCell ref="B39:B42"/>
    <mergeCell ref="B43:B46"/>
    <mergeCell ref="B47:B50"/>
    <mergeCell ref="B51:B54"/>
    <mergeCell ref="I6:I9"/>
    <mergeCell ref="I14:I17"/>
    <mergeCell ref="I22:I25"/>
    <mergeCell ref="I30:I33"/>
    <mergeCell ref="I39:I42"/>
    <mergeCell ref="I43:I46"/>
    <mergeCell ref="I47:I50"/>
    <mergeCell ref="I51:I54"/>
    <mergeCell ref="B37:AP37"/>
    <mergeCell ref="B4:B7"/>
    <mergeCell ref="B8:B11"/>
    <mergeCell ref="B12:B15"/>
    <mergeCell ref="B16:B19"/>
    <mergeCell ref="B20:B23"/>
    <mergeCell ref="B24:B27"/>
    <mergeCell ref="B28:B31"/>
    <mergeCell ref="B32:B35"/>
    <mergeCell ref="B1:AX1"/>
    <mergeCell ref="B2:G2"/>
    <mergeCell ref="I2:N2"/>
    <mergeCell ref="W2:AB2"/>
    <mergeCell ref="AK2:AP2"/>
    <mergeCell ref="AS2:AX2"/>
  </mergeCells>
  <pageMargins left="0.15748031496063" right="0.15748031496063" top="0.15748031496063" bottom="0.15748031496063" header="0.15748031496063" footer="0.15748031496063"/>
  <pageSetup paperSize="9" scale="3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Official results</vt:lpstr>
      <vt:lpstr>Detailed Qualification results</vt:lpstr>
      <vt:lpstr>Detailed races results</vt:lpstr>
      <vt:lpstr>'Official results'!Impression_des_titres</vt:lpstr>
      <vt:lpstr>'Detailed races results'!Zone_d_impression</vt:lpstr>
      <vt:lpstr>'Official results'!Zone_d_impression</vt:lpstr>
    </vt:vector>
  </TitlesOfParts>
  <Company>FFAM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Delor</dc:creator>
  <cp:lastModifiedBy>utilisateur</cp:lastModifiedBy>
  <cp:lastPrinted>2024-07-04T15:40:28Z</cp:lastPrinted>
  <dcterms:created xsi:type="dcterms:W3CDTF">2015-11-13T20:32:00Z</dcterms:created>
  <dcterms:modified xsi:type="dcterms:W3CDTF">2024-07-08T15:06:55Z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C031827F49A046FCBD070E215E0D45B5_12</vt:lpwstr>
  </property>
  <property fmtid="{D5CDD505-2E9C-101B-9397-08002B2CF9AE}" pid="3" name="KSOProductBuildVer">
    <vt:lpwstr>1033-12.2.0.17119</vt:lpwstr>
  </property>
</Properties>
</file>